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E9A7B3B2-2306-4C26-B3A3-55941B783B59}" xr6:coauthVersionLast="47" xr6:coauthVersionMax="47" xr10:uidLastSave="{00000000-0000-0000-0000-000000000000}"/>
  <bookViews>
    <workbookView xWindow="-110" yWindow="-110" windowWidth="38620" windowHeight="21100" xr2:uid="{26D01D1D-3FD2-4583-B483-64BE3A484FD4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D14" i="1"/>
  <c r="C14" i="1"/>
  <c r="E14" i="1" s="1"/>
  <c r="H13" i="1"/>
  <c r="D13" i="1"/>
  <c r="C13" i="1"/>
  <c r="E13" i="1" s="1"/>
  <c r="H12" i="1"/>
  <c r="D12" i="1"/>
  <c r="C12" i="1"/>
  <c r="E12" i="1" s="1"/>
  <c r="D11" i="1"/>
  <c r="D16" i="1" s="1"/>
  <c r="B6" i="1"/>
  <c r="E16" i="1" l="1"/>
  <c r="E11" i="1"/>
</calcChain>
</file>

<file path=xl/sharedStrings.xml><?xml version="1.0" encoding="utf-8"?>
<sst xmlns="http://schemas.openxmlformats.org/spreadsheetml/2006/main" count="205" uniqueCount="156">
  <si>
    <t>Free US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</si>
  <si>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</si>
  <si>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</si>
  <si>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</si>
  <si>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</si>
  <si>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</si>
  <si>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</si>
  <si>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</si>
  <si>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</si>
  <si>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</si>
  <si>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</si>
  <si>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</si>
  <si>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</si>
  <si>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</si>
  <si>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</si>
  <si>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</si>
  <si>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</si>
  <si>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</si>
  <si>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</si>
  <si>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</si>
  <si>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</si>
  <si>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</si>
  <si>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</si>
  <si>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</si>
  <si>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</si>
  <si>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</si>
  <si>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</si>
  <si>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</si>
  <si>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</si>
  <si>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</si>
  <si>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</si>
  <si>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</si>
  <si>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</si>
  <si>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</si>
  <si>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</si>
  <si>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</si>
  <si>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</si>
  <si>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</si>
  <si>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Cell Phone</t>
  </si>
  <si>
    <t>Two-line family plan</t>
  </si>
  <si>
    <t>Health Insurance</t>
  </si>
  <si>
    <t>Family plan, employer share deducted</t>
  </si>
  <si>
    <t>Car Insurance</t>
  </si>
  <si>
    <t>Two vehicles, paid monthly</t>
  </si>
  <si>
    <t>Water &amp; Sewer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</si>
  <si>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</si>
  <si>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</si>
  <si>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</si>
  <si>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</si>
  <si>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</si>
  <si>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</si>
  <si>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</si>
  <si>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</si>
  <si>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</si>
  <si>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</si>
  <si>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</si>
  <si>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</si>
  <si>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Gas</t>
  </si>
  <si>
    <t>Two fill-ups</t>
  </si>
  <si>
    <t>Public Transit</t>
  </si>
  <si>
    <t>Transit card reload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</si>
  <si>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</si>
  <si>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</si>
  <si>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</si>
  <si>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</si>
  <si>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</si>
  <si>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</si>
  <si>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</si>
  <si>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</si>
  <si>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</si>
  <si>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</si>
  <si>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</si>
  <si>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</si>
  <si>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</si>
  <si>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</si>
  <si>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</si>
  <si>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401(k) Contribution</t>
  </si>
  <si>
    <t>Pre-tax payroll deduction</t>
  </si>
  <si>
    <t>Roth IRA</t>
  </si>
  <si>
    <t>Automatic monthly transfer</t>
  </si>
  <si>
    <t>Index Funds</t>
  </si>
  <si>
    <t>S&amp;P 500 ETF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</si>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</sst>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BE7BF6D8-A2E5-4339-A7E8-A9F8C043588B}"/>
    <cellStyle name="Normal" xfId="0" builtinId="0"/>
    <cellStyle name="Normal 3" xfId="3" xr:uid="{48B767F7-08B3-47DD-B246-4BE46F0BE2E2}"/>
    <cellStyle name="Normal 3 2" xfId="2" xr:uid="{9F8BE39F-2F3D-44D9-B5C6-617CC33A5E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8-4A01-8967-A66F6FCB93CE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08-4A01-8967-A66F6FCB93CE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08-4A01-8967-A66F6FCB93C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F108-4A01-8967-A66F6FCB93C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108-4A01-8967-A66F6FCB93C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8-4A01-8967-A66F6FCB9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2785</c:v>
                </c:pt>
                <c:pt idx="1">
                  <c:v>1331</c:v>
                </c:pt>
                <c:pt idx="2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08-4A01-8967-A66F6FCB9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2B7C4F75-23D5-468E-BE69-AEA3517A7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2A1D6A93-C17E-4707-89FB-68DD9851D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BEE8F96B-F23F-48D2-973B-CA04CF79BB88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E85CEEB8-261C-4107-A52F-9E387A793BE6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7B9D4F5F-767E-ABA0-55D3-68261D69BD93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669EDDBC-0B9C-C30A-A6E1-7D74EC8CCF5F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5BE03683-3B50-29B9-6687-24693A58CCE0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B7F486C9-D27E-44A6-683D-034119BC2DE9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58F69C26-0286-7DA5-D001-171F59D25BF2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52273E70-AFF4-B042-90D3-A7D2271BB84D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9742DE00-C1B6-F80A-2372-9F0D8B28CAD2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BB7AE009-F171-4D69-D1B8-16A6A268A308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18CD67C4-79E8-4533-E8E4-53D805EE30D5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01A323C0-9945-B341-1237-56CA1938D1CF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B9A573B3-1B75-B508-5A19-D19C3641C015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AED9BD01-6399-71E3-E80A-D99B3E43A527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51F0DBF0-4801-2B50-5518-29A7B61FD6AC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05A86DC7-5B22-FCB6-A7E7-7A571F6D0DBB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FC497EC-1BCB-4FF1-9E8F-817EF1F62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D5D1C20-9E0A-4C29-A275-4EBB0CDD9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AC45565-B775-4F0D-A3D3-487C86AC5B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27D7BC5-8700-4440-AFE9-3D630A35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B9FE293-C89B-4642-82D4-469DE6767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AFF0DB7-F81F-4E2B-9CF9-54E8C420A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AA16D72-C482-4BF4-9F70-D2D6C7FA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>
        <row r="11">
          <cell r="H11" t="str">
            <v>Actual</v>
          </cell>
        </row>
        <row r="12">
          <cell r="G12" t="str">
            <v>Fixed</v>
          </cell>
          <cell r="H12">
            <v>2785</v>
          </cell>
        </row>
        <row r="13">
          <cell r="G13" t="str">
            <v>Variable</v>
          </cell>
          <cell r="H13">
            <v>1331</v>
          </cell>
        </row>
        <row r="14">
          <cell r="G14" t="str">
            <v>Savings</v>
          </cell>
          <cell r="H14">
            <v>1120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D631-F8C5-497F-B66B-43FA7C45B4F2}">
  <sheetPr codeName="Sheet3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5500</v>
      </c>
      <c r="D11" s="39">
        <f>D24</f>
        <v>5555</v>
      </c>
      <c r="E11" s="40">
        <f>D11-C11</f>
        <v>55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5115</v>
      </c>
      <c r="D12" s="45">
        <f>SUM(D13:D15)</f>
        <v>5236</v>
      </c>
      <c r="E12" s="46">
        <f>C12-D12</f>
        <v>-121</v>
      </c>
      <c r="F12" s="41"/>
      <c r="G12" s="47" t="s">
        <v>13</v>
      </c>
      <c r="H12" s="48">
        <f>D13</f>
        <v>2785</v>
      </c>
      <c r="I12" s="43"/>
      <c r="J12"/>
    </row>
    <row r="13" spans="2:10" ht="25" customHeight="1" x14ac:dyDescent="0.35">
      <c r="B13" s="49" t="s">
        <v>14</v>
      </c>
      <c r="C13" s="50">
        <f>C38</f>
        <v>2755</v>
      </c>
      <c r="D13" s="50">
        <f>D38</f>
        <v>2785</v>
      </c>
      <c r="E13" s="51">
        <f>C13-D13</f>
        <v>-30</v>
      </c>
      <c r="F13" s="41"/>
      <c r="G13" s="47" t="s">
        <v>15</v>
      </c>
      <c r="H13" s="48">
        <f>D14</f>
        <v>1331</v>
      </c>
      <c r="I13" s="43"/>
      <c r="J13"/>
    </row>
    <row r="14" spans="2:10" ht="25" customHeight="1" x14ac:dyDescent="0.35">
      <c r="B14" s="49" t="s">
        <v>16</v>
      </c>
      <c r="C14" s="50">
        <f>C52</f>
        <v>1260</v>
      </c>
      <c r="D14" s="50">
        <f>D52</f>
        <v>1331</v>
      </c>
      <c r="E14" s="51">
        <f>C14-D14</f>
        <v>-71</v>
      </c>
      <c r="F14" s="41"/>
      <c r="G14" s="47" t="s">
        <v>17</v>
      </c>
      <c r="H14" s="48">
        <f>D15</f>
        <v>1120</v>
      </c>
      <c r="I14" s="43"/>
      <c r="J14"/>
    </row>
    <row r="15" spans="2:10" ht="25" customHeight="1" x14ac:dyDescent="0.35">
      <c r="B15" s="49" t="s">
        <v>18</v>
      </c>
      <c r="C15" s="50">
        <f>C60</f>
        <v>1100</v>
      </c>
      <c r="D15" s="50">
        <f>D60</f>
        <v>1120</v>
      </c>
      <c r="E15" s="51">
        <f>C15-D15</f>
        <v>-20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385</v>
      </c>
      <c r="D16" s="54">
        <f>D11-D12</f>
        <v>319</v>
      </c>
      <c r="E16" s="55">
        <f>D16-C16</f>
        <v>-66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4400</v>
      </c>
      <c r="D20" s="69">
        <v>4400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600</v>
      </c>
      <c r="D21" s="69">
        <v>720</v>
      </c>
      <c r="E21" s="70">
        <f>D21-C21</f>
        <v>120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150</v>
      </c>
      <c r="D22" s="69">
        <v>155</v>
      </c>
      <c r="E22" s="70">
        <f>D22-C22</f>
        <v>5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350</v>
      </c>
      <c r="D23" s="69">
        <v>280</v>
      </c>
      <c r="E23" s="70">
        <f>D23-C23</f>
        <v>-70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5500</v>
      </c>
      <c r="D24" s="73">
        <f>SUM(D20:D23)</f>
        <v>5555</v>
      </c>
      <c r="E24" s="74">
        <f>SUM(E20:E23)</f>
        <v>55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1400</v>
      </c>
      <c r="D28" s="69">
        <v>1400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110</v>
      </c>
      <c r="D29" s="69">
        <v>126</v>
      </c>
      <c r="E29" s="70">
        <f>C29-D29</f>
        <v>-16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65</v>
      </c>
      <c r="D30" s="69">
        <v>65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70</v>
      </c>
      <c r="D31" s="69">
        <v>70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320</v>
      </c>
      <c r="D32" s="69">
        <v>320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145</v>
      </c>
      <c r="D33" s="69">
        <v>145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65</v>
      </c>
      <c r="D34" s="69">
        <v>72</v>
      </c>
      <c r="E34" s="70">
        <f>C34-D34</f>
        <v>-7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45</v>
      </c>
      <c r="D35" s="69">
        <v>52</v>
      </c>
      <c r="E35" s="70">
        <f>C35-D35</f>
        <v>-7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250</v>
      </c>
      <c r="D36" s="69">
        <v>250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285</v>
      </c>
      <c r="D37" s="69">
        <v>285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2755</v>
      </c>
      <c r="D38" s="73">
        <f>SUM(D28:D37)</f>
        <v>2785</v>
      </c>
      <c r="E38" s="74">
        <f>SUM(E28:E37)</f>
        <v>-30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450</v>
      </c>
      <c r="D42" s="69">
        <v>482</v>
      </c>
      <c r="E42" s="70">
        <f>C42-D42</f>
        <v>-32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150</v>
      </c>
      <c r="D43" s="69">
        <v>173</v>
      </c>
      <c r="E43" s="70">
        <f>C43-D43</f>
        <v>-23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140</v>
      </c>
      <c r="D44" s="69">
        <v>128</v>
      </c>
      <c r="E44" s="70">
        <f>C44-D44</f>
        <v>12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40</v>
      </c>
      <c r="D45" s="69">
        <v>32</v>
      </c>
      <c r="E45" s="70">
        <f>C45-D45</f>
        <v>8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120</v>
      </c>
      <c r="D46" s="69">
        <v>138</v>
      </c>
      <c r="E46" s="70">
        <f>C46-D46</f>
        <v>-18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90</v>
      </c>
      <c r="D47" s="69">
        <v>76</v>
      </c>
      <c r="E47" s="70">
        <f>C47-D47</f>
        <v>14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70</v>
      </c>
      <c r="D48" s="69">
        <v>84</v>
      </c>
      <c r="E48" s="70">
        <f>C48-D48</f>
        <v>-14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55</v>
      </c>
      <c r="D49" s="69">
        <v>48</v>
      </c>
      <c r="E49" s="70">
        <f>C49-D49</f>
        <v>7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45</v>
      </c>
      <c r="D50" s="69">
        <v>45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100</v>
      </c>
      <c r="D51" s="69">
        <v>125</v>
      </c>
      <c r="E51" s="70">
        <f>C51-D51</f>
        <v>-25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1260</v>
      </c>
      <c r="D52" s="73">
        <f>SUM(D42:D51)</f>
        <v>1331</v>
      </c>
      <c r="E52" s="74">
        <f>SUM(E42:E51)</f>
        <v>-71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300</v>
      </c>
      <c r="D56" s="69">
        <v>300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350</v>
      </c>
      <c r="D57" s="69">
        <v>350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250</v>
      </c>
      <c r="D58" s="69">
        <v>250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200</v>
      </c>
      <c r="D59" s="69">
        <v>220</v>
      </c>
      <c r="E59" s="70">
        <f>C59-D59</f>
        <v>-20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1100</v>
      </c>
      <c r="D60" s="73">
        <f>SUM(D56:D59)</f>
        <v>1120</v>
      </c>
      <c r="E60" s="74">
        <f>SUM(E56:E59)</f>
        <v>-20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IfPXzE1nsnf95XeNVNB2ciNdsX3/F5aClf4mBX+964qoCuUPFuxgc7i++fg7Fi8CJy9wk1Qmurl0tMD+M6T9Rw==" saltValue="JO9k7LLw02cIu+Ialkw0Fw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D7" xr:uid="{D5B90608-E0E8-46F0-9460-E360EAF01853}">
      <formula1>"January,February,March,April,May,June,July,August,September,October,November,December"</formula1>
    </dataValidation>
    <dataValidation type="list" allowBlank="1" showInputMessage="1" showErrorMessage="1" sqref="E7" xr:uid="{802C6FA0-5365-4AF2-B262-04CED0B08FEF}">
      <formula1>"2025,2026,2027,2028,2029,2030"</formula1>
    </dataValidation>
  </dataValidations>
  <hyperlinks>
    <hyperlink ref="B64" r:id="rId1" tooltip="Get the full Monthly Budget system - $29" xr:uid="{44AD4E66-1C65-45CF-90B7-5DD456D0FA61}"/>
    <hyperlink ref="F64" r:id="rId2" tooltip="31 budget templates in one download" xr:uid="{1CAA0FB7-437F-4295-BC2D-2AD826C0BBE2}"/>
    <hyperlink ref="H64" r:id="rId3" tooltip="All budget &amp; finance Excel templates" xr:uid="{EB45A7F6-6118-4FDF-B66D-E865BC32BBEE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C567-A929-4072-B574-64B6B180E846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D5177ACA-9F33-4C1B-B497-197FE2D8E6D0}"/>
    <hyperlink ref="B38" r:id="rId2" xr:uid="{28BDACC7-8E71-4AD2-8A85-3DB596AC6633}"/>
    <hyperlink ref="B27:D27" r:id="rId3" display="🚀  Get Pro Now  →" xr:uid="{F0E71F31-059A-4C67-BA2F-87A8217A4B3F}"/>
    <hyperlink ref="B38:D39" r:id="rId4" display="🎁  Grab the Bundle — Save $865  →" xr:uid="{00E1ACD5-EC5C-4267-8AF5-DAB4B85254B4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6A2E-5A26-455D-BAE9-F575D66E673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2026-08-08T02:58:49Z</dcterms:created>
  <dcterms:modified xsi:type="dcterms:W3CDTF">2026-08-08T02:58:50Z</dcterms:modified>
</cp:coreProperties>
</file>