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F865F2FE-BFA5-4979-B434-7005E6CACF87}" xr6:coauthVersionLast="47" xr6:coauthVersionMax="47" xr10:uidLastSave="{00000000-0000-0000-0000-000000000000}"/>
  <bookViews>
    <workbookView xWindow="-110" yWindow="-110" windowWidth="38620" windowHeight="21100" xr2:uid="{5A0F8206-BBCF-43C1-B92C-87D6BC79A6AD}"/>
  </bookViews>
  <sheets>
    <sheet name="Retirement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3" i="1" l="1"/>
  <c r="C45" i="1"/>
  <c r="C36" i="1"/>
  <c r="C54" i="1" s="1"/>
  <c r="C26" i="1"/>
  <c r="B14" i="1"/>
  <c r="B10" i="1"/>
  <c r="B7" i="1"/>
  <c r="D54" i="1" l="1"/>
  <c r="D32" i="1"/>
  <c r="C10" i="1"/>
  <c r="D34" i="1"/>
  <c r="D31" i="1"/>
  <c r="D33" i="1"/>
  <c r="D53" i="1"/>
  <c r="D30" i="1"/>
  <c r="D52" i="1"/>
  <c r="C14" i="1"/>
  <c r="D51" i="1"/>
  <c r="D50" i="1"/>
  <c r="D49" i="1"/>
  <c r="D35" i="1"/>
  <c r="D45" i="1"/>
  <c r="D42" i="1"/>
  <c r="D41" i="1"/>
  <c r="D44" i="1"/>
  <c r="D43" i="1"/>
  <c r="D40" i="1"/>
  <c r="D36" i="1"/>
</calcChain>
</file>

<file path=xl/sharedStrings.xml><?xml version="1.0" encoding="utf-8"?>
<sst xmlns="http://schemas.openxmlformats.org/spreadsheetml/2006/main" count="148" uniqueCount="112">
  <si>
    <t>RETIREMENT BUDGET</t>
  </si>
  <si>
    <t>Monthly retirement income vs expenses, with a nest-egg drawdown check.</t>
  </si>
  <si>
    <t>RETIREMENT YEAR</t>
  </si>
  <si>
    <t>MONTH</t>
  </si>
  <si>
    <t>January</t>
  </si>
  <si>
    <t>MONTHLY INCOME</t>
  </si>
  <si>
    <t>EXPENSES</t>
  </si>
  <si>
    <t>pensions + withdrawals</t>
  </si>
  <si>
    <t>all spending</t>
  </si>
  <si>
    <t>GUARANTEED INCOME</t>
  </si>
  <si>
    <t>MONEY LEFT</t>
  </si>
  <si>
    <t>pension + social security</t>
  </si>
  <si>
    <t>income − expenses</t>
  </si>
  <si>
    <t>RETIREMENT INCOME</t>
  </si>
  <si>
    <t>SOURCE</t>
  </si>
  <si>
    <t>MONTHLY</t>
  </si>
  <si>
    <t>TYPE</t>
  </si>
  <si>
    <t>Social Security</t>
  </si>
  <si>
    <t>Guaranteed</t>
  </si>
  <si>
    <t>Pension</t>
  </si>
  <si>
    <t>Annuity</t>
  </si>
  <si>
    <t>401(k) / IRA Withdrawal</t>
  </si>
  <si>
    <t>Variable</t>
  </si>
  <si>
    <t>Rental Income</t>
  </si>
  <si>
    <t>Dividends &amp; Interest</t>
  </si>
  <si>
    <t>Part-Time Work</t>
  </si>
  <si>
    <t>TOTAL INCOME</t>
  </si>
  <si>
    <t>NEEDS — FIXED ESSENTIALS</t>
  </si>
  <si>
    <t>CATEGORY</t>
  </si>
  <si>
    <t>% OF SPEND</t>
  </si>
  <si>
    <t>Housing</t>
  </si>
  <si>
    <t>Healthcare &amp; Medicare</t>
  </si>
  <si>
    <t>Utilities</t>
  </si>
  <si>
    <t>Food &amp; Groceries</t>
  </si>
  <si>
    <t>Transportation</t>
  </si>
  <si>
    <t>Debt Payoff</t>
  </si>
  <si>
    <t>Subtotal</t>
  </si>
  <si>
    <t>WANTS — DISCRETIONARY</t>
  </si>
  <si>
    <t>Travel / Leisure</t>
  </si>
  <si>
    <t>Dining / Entertainment</t>
  </si>
  <si>
    <t>Hobbies</t>
  </si>
  <si>
    <t>Gifting &amp; Charity</t>
  </si>
  <si>
    <t>Apparel</t>
  </si>
  <si>
    <t>IRREGULAR &amp; EMERGENCY</t>
  </si>
  <si>
    <t>Home Maintenance</t>
  </si>
  <si>
    <t>Vehicle Repairs</t>
  </si>
  <si>
    <t>Out-of-Pocket Medical</t>
  </si>
  <si>
    <t>Emergency Buffer</t>
  </si>
  <si>
    <t>TOTAL EXPENSES</t>
  </si>
  <si>
    <t>Free Retirement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</si>
  <si>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</si>
  <si>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</si>
  <si>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</si>
  <si>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</si>
  <si>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Retirement Income, Needs — Fixed Essentials, Wants — Discretionary, Irregular &amp; Emergency.</t>
  </si>
  <si>
    <t>4. The totals and KPI cards update automatically as you type.</t>
  </si>
  <si>
    <t>5. Review Guaranteed Income vs expenses to check your baseline is covered.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</si>
  <si>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</si>
  <si>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</si>
  <si>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</si>
  <si>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</si>
  <si>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Retirement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</si>
  <si>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</si>
  <si>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</si>
  <si>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</si>
  <si>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</si>
  <si>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</si>
  <si>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</si>
  <si>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</si>
  <si>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Income vs expenses chart</t>
  </si>
  <si>
    <t>Retirement check</t>
  </si>
  <si>
    <t>Safe withdrawal rate</t>
  </si>
  <si>
    <t>INSIGHTS</t>
  </si>
  <si>
    <t>Drawdown / cash-flow check</t>
  </si>
  <si>
    <t>Surplus tracker</t>
  </si>
  <si>
    <t>KPI summary cards</t>
  </si>
  <si>
    <t>PLAN &amp; CUSTOMISE</t>
  </si>
  <si>
    <t>Income &amp; expense planning</t>
  </si>
  <si>
    <t>Guaranteed vs other income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</si>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</sst>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0.0%"/>
  </numFmts>
  <fonts count="51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sz val="9"/>
      <color rgb="FF3D405B"/>
      <name val="Josefin Sans"/>
    </font>
    <font>
      <b/>
      <sz val="10"/>
      <color rgb="FF000000"/>
      <name val="Josefin Sans"/>
    </font>
    <font>
      <b/>
      <sz val="12"/>
      <color rgb="FF3D405B"/>
      <name val="Josefin Sans"/>
    </font>
    <font>
      <b/>
      <sz val="11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8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33" fillId="0" borderId="0"/>
  </cellStyleXfs>
  <cellXfs count="153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1" fontId="6" fillId="3" borderId="0" xfId="0" applyNumberFormat="1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0" fontId="6" fillId="3" borderId="0" xfId="0" applyFont="1" applyFill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2" xfId="0" applyFont="1" applyFill="1" applyBorder="1" applyAlignment="1" applyProtection="1">
      <alignment horizontal="center"/>
      <protection hidden="1"/>
    </xf>
    <xf numFmtId="164" fontId="9" fillId="7" borderId="3" xfId="0" applyNumberFormat="1" applyFont="1" applyFill="1" applyBorder="1" applyAlignment="1" applyProtection="1">
      <alignment horizontal="center"/>
      <protection hidden="1"/>
    </xf>
    <xf numFmtId="164" fontId="9" fillId="7" borderId="4" xfId="0" applyNumberFormat="1" applyFont="1" applyFill="1" applyBorder="1" applyAlignment="1" applyProtection="1">
      <alignment horizontal="center"/>
      <protection hidden="1"/>
    </xf>
    <xf numFmtId="0" fontId="10" fillId="7" borderId="5" xfId="0" applyFont="1" applyFill="1" applyBorder="1" applyAlignment="1" applyProtection="1">
      <alignment horizontal="center"/>
      <protection hidden="1"/>
    </xf>
    <xf numFmtId="0" fontId="10" fillId="7" borderId="6" xfId="0" applyFont="1" applyFill="1" applyBorder="1" applyAlignment="1" applyProtection="1">
      <alignment horizontal="center"/>
      <protection hidden="1"/>
    </xf>
    <xf numFmtId="0" fontId="8" fillId="8" borderId="7" xfId="0" applyFont="1" applyFill="1" applyBorder="1" applyAlignment="1" applyProtection="1">
      <alignment horizontal="center"/>
      <protection hidden="1"/>
    </xf>
    <xf numFmtId="0" fontId="8" fillId="9" borderId="8" xfId="0" applyFont="1" applyFill="1" applyBorder="1" applyAlignment="1" applyProtection="1">
      <alignment horizontal="center"/>
      <protection hidden="1"/>
    </xf>
    <xf numFmtId="164" fontId="9" fillId="7" borderId="9" xfId="0" applyNumberFormat="1" applyFont="1" applyFill="1" applyBorder="1" applyAlignment="1" applyProtection="1">
      <alignment horizontal="center"/>
      <protection hidden="1"/>
    </xf>
    <xf numFmtId="164" fontId="9" fillId="7" borderId="10" xfId="0" applyNumberFormat="1" applyFont="1" applyFill="1" applyBorder="1" applyAlignment="1" applyProtection="1">
      <alignment horizontal="center"/>
      <protection hidden="1"/>
    </xf>
    <xf numFmtId="0" fontId="10" fillId="7" borderId="11" xfId="0" applyFont="1" applyFill="1" applyBorder="1" applyAlignment="1" applyProtection="1">
      <alignment horizontal="center"/>
      <protection hidden="1"/>
    </xf>
    <xf numFmtId="0" fontId="10" fillId="7" borderId="12" xfId="0" applyFont="1" applyFill="1" applyBorder="1" applyAlignment="1" applyProtection="1">
      <alignment horizontal="center"/>
      <protection hidden="1"/>
    </xf>
    <xf numFmtId="0" fontId="11" fillId="5" borderId="0" xfId="0" applyFont="1" applyFill="1" applyAlignment="1" applyProtection="1">
      <alignment horizontal="left"/>
      <protection hidden="1"/>
    </xf>
    <xf numFmtId="0" fontId="2" fillId="5" borderId="0" xfId="0" applyFont="1" applyFill="1" applyProtection="1">
      <protection hidden="1"/>
    </xf>
    <xf numFmtId="0" fontId="12" fillId="10" borderId="13" xfId="0" applyFont="1" applyFill="1" applyBorder="1" applyAlignment="1" applyProtection="1">
      <alignment horizontal="left"/>
      <protection hidden="1"/>
    </xf>
    <xf numFmtId="0" fontId="12" fillId="10" borderId="13" xfId="0" applyFont="1" applyFill="1" applyBorder="1" applyAlignment="1" applyProtection="1">
      <alignment horizontal="center"/>
      <protection hidden="1"/>
    </xf>
    <xf numFmtId="0" fontId="4" fillId="0" borderId="13" xfId="0" applyFont="1" applyBorder="1" applyAlignment="1" applyProtection="1">
      <alignment horizontal="left"/>
      <protection locked="0"/>
    </xf>
    <xf numFmtId="165" fontId="13" fillId="0" borderId="13" xfId="0" applyNumberFormat="1" applyFont="1" applyBorder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15" fillId="10" borderId="13" xfId="0" applyFont="1" applyFill="1" applyBorder="1" applyAlignment="1" applyProtection="1">
      <alignment horizontal="left"/>
      <protection hidden="1"/>
    </xf>
    <xf numFmtId="165" fontId="15" fillId="10" borderId="13" xfId="0" applyNumberFormat="1" applyFont="1" applyFill="1" applyBorder="1" applyAlignment="1" applyProtection="1">
      <alignment horizontal="center"/>
      <protection hidden="1"/>
    </xf>
    <xf numFmtId="0" fontId="15" fillId="10" borderId="13" xfId="0" applyFont="1" applyFill="1" applyBorder="1" applyProtection="1">
      <protection hidden="1"/>
    </xf>
    <xf numFmtId="0" fontId="11" fillId="6" borderId="0" xfId="0" applyFont="1" applyFill="1" applyAlignment="1" applyProtection="1">
      <alignment horizontal="left"/>
      <protection hidden="1"/>
    </xf>
    <xf numFmtId="0" fontId="2" fillId="6" borderId="0" xfId="0" applyFont="1" applyFill="1" applyProtection="1">
      <protection hidden="1"/>
    </xf>
    <xf numFmtId="0" fontId="12" fillId="11" borderId="13" xfId="0" applyFont="1" applyFill="1" applyBorder="1" applyAlignment="1" applyProtection="1">
      <alignment horizontal="left"/>
      <protection hidden="1"/>
    </xf>
    <xf numFmtId="0" fontId="12" fillId="11" borderId="13" xfId="0" applyFont="1" applyFill="1" applyBorder="1" applyAlignment="1" applyProtection="1">
      <alignment horizontal="center"/>
      <protection hidden="1"/>
    </xf>
    <xf numFmtId="166" fontId="2" fillId="12" borderId="13" xfId="0" applyNumberFormat="1" applyFont="1" applyFill="1" applyBorder="1" applyAlignment="1" applyProtection="1">
      <alignment horizontal="center"/>
      <protection hidden="1"/>
    </xf>
    <xf numFmtId="0" fontId="15" fillId="11" borderId="13" xfId="0" applyFont="1" applyFill="1" applyBorder="1" applyAlignment="1" applyProtection="1">
      <alignment horizontal="left"/>
      <protection hidden="1"/>
    </xf>
    <xf numFmtId="165" fontId="15" fillId="11" borderId="13" xfId="0" applyNumberFormat="1" applyFont="1" applyFill="1" applyBorder="1" applyAlignment="1" applyProtection="1">
      <alignment horizontal="center"/>
      <protection hidden="1"/>
    </xf>
    <xf numFmtId="166" fontId="15" fillId="11" borderId="13" xfId="0" applyNumberFormat="1" applyFont="1" applyFill="1" applyBorder="1" applyAlignment="1" applyProtection="1">
      <alignment horizontal="center"/>
      <protection hidden="1"/>
    </xf>
    <xf numFmtId="0" fontId="16" fillId="8" borderId="0" xfId="0" applyFont="1" applyFill="1" applyAlignment="1" applyProtection="1">
      <alignment horizontal="left"/>
      <protection hidden="1"/>
    </xf>
    <xf numFmtId="0" fontId="2" fillId="8" borderId="0" xfId="0" applyFont="1" applyFill="1" applyProtection="1">
      <protection hidden="1"/>
    </xf>
    <xf numFmtId="0" fontId="12" fillId="13" borderId="13" xfId="0" applyFont="1" applyFill="1" applyBorder="1" applyAlignment="1" applyProtection="1">
      <alignment horizontal="left"/>
      <protection hidden="1"/>
    </xf>
    <xf numFmtId="0" fontId="12" fillId="13" borderId="13" xfId="0" applyFont="1" applyFill="1" applyBorder="1" applyAlignment="1" applyProtection="1">
      <alignment horizontal="center"/>
      <protection hidden="1"/>
    </xf>
    <xf numFmtId="0" fontId="15" fillId="13" borderId="13" xfId="0" applyFont="1" applyFill="1" applyBorder="1" applyAlignment="1" applyProtection="1">
      <alignment horizontal="left"/>
      <protection hidden="1"/>
    </xf>
    <xf numFmtId="165" fontId="15" fillId="13" borderId="13" xfId="0" applyNumberFormat="1" applyFont="1" applyFill="1" applyBorder="1" applyAlignment="1" applyProtection="1">
      <alignment horizontal="center"/>
      <protection hidden="1"/>
    </xf>
    <xf numFmtId="166" fontId="15" fillId="13" borderId="13" xfId="0" applyNumberFormat="1" applyFont="1" applyFill="1" applyBorder="1" applyAlignment="1" applyProtection="1">
      <alignment horizontal="center"/>
      <protection hidden="1"/>
    </xf>
    <xf numFmtId="0" fontId="11" fillId="9" borderId="0" xfId="0" applyFont="1" applyFill="1" applyAlignment="1" applyProtection="1">
      <alignment horizontal="left"/>
      <protection hidden="1"/>
    </xf>
    <xf numFmtId="0" fontId="2" fillId="9" borderId="0" xfId="0" applyFont="1" applyFill="1" applyProtection="1">
      <protection hidden="1"/>
    </xf>
    <xf numFmtId="0" fontId="12" fillId="14" borderId="13" xfId="0" applyFont="1" applyFill="1" applyBorder="1" applyAlignment="1" applyProtection="1">
      <alignment horizontal="left"/>
      <protection hidden="1"/>
    </xf>
    <xf numFmtId="0" fontId="12" fillId="14" borderId="13" xfId="0" applyFont="1" applyFill="1" applyBorder="1" applyAlignment="1" applyProtection="1">
      <alignment horizontal="center"/>
      <protection hidden="1"/>
    </xf>
    <xf numFmtId="0" fontId="15" fillId="14" borderId="14" xfId="0" applyFont="1" applyFill="1" applyBorder="1" applyAlignment="1" applyProtection="1">
      <alignment horizontal="left"/>
      <protection hidden="1"/>
    </xf>
    <xf numFmtId="165" fontId="15" fillId="14" borderId="14" xfId="0" applyNumberFormat="1" applyFont="1" applyFill="1" applyBorder="1" applyAlignment="1" applyProtection="1">
      <alignment horizontal="center"/>
      <protection hidden="1"/>
    </xf>
    <xf numFmtId="166" fontId="15" fillId="14" borderId="14" xfId="0" applyNumberFormat="1" applyFont="1" applyFill="1" applyBorder="1" applyAlignment="1" applyProtection="1">
      <alignment horizontal="center"/>
      <protection hidden="1"/>
    </xf>
    <xf numFmtId="0" fontId="17" fillId="15" borderId="13" xfId="0" applyFont="1" applyFill="1" applyBorder="1" applyAlignment="1" applyProtection="1">
      <alignment horizontal="left"/>
      <protection hidden="1"/>
    </xf>
    <xf numFmtId="165" fontId="17" fillId="15" borderId="13" xfId="0" applyNumberFormat="1" applyFont="1" applyFill="1" applyBorder="1" applyAlignment="1" applyProtection="1">
      <alignment horizontal="center"/>
      <protection hidden="1"/>
    </xf>
    <xf numFmtId="166" fontId="17" fillId="15" borderId="13" xfId="0" applyNumberFormat="1" applyFont="1" applyFill="1" applyBorder="1" applyAlignment="1" applyProtection="1">
      <alignment horizontal="center"/>
      <protection hidden="1"/>
    </xf>
    <xf numFmtId="0" fontId="18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7" xfId="0" applyBorder="1" applyProtection="1">
      <protection hidden="1"/>
    </xf>
    <xf numFmtId="0" fontId="22" fillId="0" borderId="3" xfId="0" applyFont="1" applyBorder="1" applyAlignment="1" applyProtection="1">
      <alignment horizontal="left" vertical="center" wrapText="1" indent="1"/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22" fillId="0" borderId="17" xfId="0" applyFont="1" applyBorder="1" applyAlignment="1" applyProtection="1">
      <alignment horizontal="left" vertical="center" wrapText="1" indent="1"/>
      <protection hidden="1"/>
    </xf>
    <xf numFmtId="0" fontId="24" fillId="16" borderId="13" xfId="0" applyFont="1" applyFill="1" applyBorder="1" applyAlignment="1">
      <alignment horizontal="left"/>
    </xf>
    <xf numFmtId="0" fontId="24" fillId="16" borderId="13" xfId="0" applyFont="1" applyFill="1" applyBorder="1" applyAlignment="1">
      <alignment horizontal="center"/>
    </xf>
    <xf numFmtId="0" fontId="25" fillId="17" borderId="13" xfId="0" applyFont="1" applyFill="1" applyBorder="1" applyAlignment="1">
      <alignment horizontal="center"/>
    </xf>
    <xf numFmtId="0" fontId="0" fillId="7" borderId="0" xfId="0" applyFill="1"/>
    <xf numFmtId="0" fontId="27" fillId="19" borderId="13" xfId="0" applyFont="1" applyFill="1" applyBorder="1" applyAlignment="1">
      <alignment horizontal="left" indent="1"/>
    </xf>
    <xf numFmtId="0" fontId="28" fillId="19" borderId="13" xfId="0" applyFont="1" applyFill="1" applyBorder="1" applyAlignment="1">
      <alignment horizontal="center"/>
    </xf>
    <xf numFmtId="0" fontId="29" fillId="20" borderId="13" xfId="0" applyFont="1" applyFill="1" applyBorder="1" applyAlignment="1">
      <alignment horizontal="center"/>
    </xf>
    <xf numFmtId="0" fontId="27" fillId="21" borderId="13" xfId="0" applyFont="1" applyFill="1" applyBorder="1" applyAlignment="1">
      <alignment horizontal="left" indent="1"/>
    </xf>
    <xf numFmtId="0" fontId="28" fillId="21" borderId="13" xfId="0" applyFont="1" applyFill="1" applyBorder="1" applyAlignment="1">
      <alignment horizontal="center"/>
    </xf>
    <xf numFmtId="0" fontId="27" fillId="21" borderId="13" xfId="0" applyFont="1" applyFill="1" applyBorder="1" applyAlignment="1">
      <alignment horizontal="left" vertical="center" indent="1"/>
    </xf>
    <xf numFmtId="0" fontId="27" fillId="19" borderId="13" xfId="0" applyFont="1" applyFill="1" applyBorder="1" applyAlignment="1">
      <alignment horizontal="left" vertical="center" indent="1"/>
    </xf>
    <xf numFmtId="0" fontId="31" fillId="19" borderId="13" xfId="0" applyFont="1" applyFill="1" applyBorder="1" applyAlignment="1">
      <alignment horizontal="center"/>
    </xf>
    <xf numFmtId="0" fontId="31" fillId="21" borderId="13" xfId="0" applyFont="1" applyFill="1" applyBorder="1" applyAlignment="1">
      <alignment horizontal="center"/>
    </xf>
    <xf numFmtId="49" fontId="24" fillId="16" borderId="13" xfId="0" applyNumberFormat="1" applyFont="1" applyFill="1" applyBorder="1" applyAlignment="1">
      <alignment horizontal="center"/>
    </xf>
    <xf numFmtId="49" fontId="25" fillId="17" borderId="13" xfId="0" applyNumberFormat="1" applyFont="1" applyFill="1" applyBorder="1" applyAlignment="1">
      <alignment horizontal="center"/>
    </xf>
    <xf numFmtId="0" fontId="0" fillId="3" borderId="0" xfId="0" applyFill="1"/>
    <xf numFmtId="0" fontId="33" fillId="0" borderId="0" xfId="2"/>
    <xf numFmtId="0" fontId="40" fillId="24" borderId="0" xfId="2" applyFont="1" applyFill="1" applyAlignment="1">
      <alignment vertical="center"/>
    </xf>
    <xf numFmtId="0" fontId="33" fillId="26" borderId="0" xfId="2" applyFill="1"/>
    <xf numFmtId="0" fontId="33" fillId="27" borderId="0" xfId="2" applyFill="1"/>
    <xf numFmtId="0" fontId="41" fillId="27" borderId="0" xfId="2" applyFont="1" applyFill="1" applyAlignment="1">
      <alignment horizontal="right" vertical="center"/>
    </xf>
    <xf numFmtId="0" fontId="42" fillId="27" borderId="0" xfId="2" applyFont="1" applyFill="1" applyAlignment="1">
      <alignment vertical="center"/>
    </xf>
    <xf numFmtId="0" fontId="43" fillId="27" borderId="0" xfId="2" applyFont="1" applyFill="1" applyAlignment="1">
      <alignment vertical="center"/>
    </xf>
    <xf numFmtId="0" fontId="43" fillId="27" borderId="0" xfId="2" applyFont="1" applyFill="1"/>
    <xf numFmtId="0" fontId="44" fillId="27" borderId="0" xfId="2" applyFont="1" applyFill="1" applyAlignment="1">
      <alignment horizontal="right" vertical="center"/>
    </xf>
    <xf numFmtId="0" fontId="45" fillId="27" borderId="0" xfId="2" applyFont="1" applyFill="1" applyAlignment="1">
      <alignment vertical="center"/>
    </xf>
    <xf numFmtId="0" fontId="46" fillId="27" borderId="0" xfId="2" applyFont="1" applyFill="1" applyAlignment="1">
      <alignment vertical="top"/>
    </xf>
    <xf numFmtId="0" fontId="47" fillId="27" borderId="0" xfId="2" applyFont="1" applyFill="1" applyAlignment="1">
      <alignment vertical="center"/>
    </xf>
    <xf numFmtId="0" fontId="33" fillId="27" borderId="0" xfId="2" applyFill="1" applyAlignment="1">
      <alignment horizontal="right"/>
    </xf>
    <xf numFmtId="0" fontId="41" fillId="28" borderId="0" xfId="2" applyFont="1" applyFill="1" applyAlignment="1">
      <alignment horizontal="right" vertical="center"/>
    </xf>
    <xf numFmtId="0" fontId="49" fillId="28" borderId="0" xfId="2" applyFont="1" applyFill="1" applyAlignment="1">
      <alignment vertical="center"/>
    </xf>
    <xf numFmtId="0" fontId="33" fillId="4" borderId="0" xfId="2" applyFill="1"/>
    <xf numFmtId="0" fontId="5" fillId="10" borderId="3" xfId="0" applyFont="1" applyFill="1" applyBorder="1" applyAlignment="1" applyProtection="1">
      <alignment horizontal="left" vertical="center" wrapText="1" indent="1"/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22" fillId="0" borderId="17" xfId="0" applyFont="1" applyBorder="1" applyAlignment="1" applyProtection="1">
      <alignment horizontal="left" vertical="center" wrapText="1" indent="1"/>
      <protection hidden="1"/>
    </xf>
    <xf numFmtId="0" fontId="22" fillId="0" borderId="3" xfId="0" applyFont="1" applyBorder="1" applyAlignment="1" applyProtection="1">
      <alignment horizontal="left" vertical="center" wrapText="1" indent="1"/>
      <protection hidden="1"/>
    </xf>
    <xf numFmtId="0" fontId="22" fillId="0" borderId="5" xfId="0" applyFont="1" applyBorder="1" applyAlignment="1" applyProtection="1">
      <alignment horizontal="left" vertical="center" wrapText="1" indent="1"/>
      <protection hidden="1"/>
    </xf>
    <xf numFmtId="0" fontId="22" fillId="0" borderId="18" xfId="0" applyFont="1" applyBorder="1" applyAlignment="1" applyProtection="1">
      <alignment horizontal="left" vertical="center" wrapText="1" indent="1"/>
      <protection hidden="1"/>
    </xf>
    <xf numFmtId="0" fontId="22" fillId="0" borderId="19" xfId="0" applyFont="1" applyBorder="1" applyAlignment="1" applyProtection="1">
      <alignment horizontal="left" vertical="center" wrapText="1" indent="1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20" fillId="3" borderId="0" xfId="1" applyFont="1" applyFill="1" applyAlignment="1" applyProtection="1">
      <alignment horizontal="left" vertical="center" indent="1"/>
      <protection hidden="1"/>
    </xf>
    <xf numFmtId="0" fontId="21" fillId="3" borderId="0" xfId="0" applyFont="1" applyFill="1" applyAlignment="1" applyProtection="1">
      <alignment horizontal="left" vertical="top" indent="1"/>
      <protection hidden="1"/>
    </xf>
    <xf numFmtId="0" fontId="11" fillId="5" borderId="1" xfId="0" applyFont="1" applyFill="1" applyBorder="1" applyAlignment="1" applyProtection="1">
      <alignment horizontal="left" vertical="center" indent="1"/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0" fillId="0" borderId="0" xfId="0" applyProtection="1">
      <protection hidden="1"/>
    </xf>
    <xf numFmtId="0" fontId="0" fillId="0" borderId="17" xfId="0" applyBorder="1" applyProtection="1">
      <protection hidden="1"/>
    </xf>
    <xf numFmtId="0" fontId="34" fillId="7" borderId="0" xfId="2" applyFont="1" applyFill="1" applyAlignment="1">
      <alignment horizontal="center" vertical="center"/>
    </xf>
    <xf numFmtId="0" fontId="23" fillId="16" borderId="0" xfId="0" applyFont="1" applyFill="1" applyAlignment="1">
      <alignment horizontal="left" vertical="center" indent="1"/>
    </xf>
    <xf numFmtId="0" fontId="26" fillId="18" borderId="13" xfId="0" applyFont="1" applyFill="1" applyBorder="1" applyAlignment="1">
      <alignment horizontal="left" vertical="center"/>
    </xf>
    <xf numFmtId="0" fontId="30" fillId="21" borderId="13" xfId="0" applyFont="1" applyFill="1" applyBorder="1" applyAlignment="1">
      <alignment horizontal="left"/>
    </xf>
    <xf numFmtId="0" fontId="30" fillId="19" borderId="13" xfId="0" applyFont="1" applyFill="1" applyBorder="1" applyAlignment="1">
      <alignment horizontal="left"/>
    </xf>
    <xf numFmtId="0" fontId="32" fillId="22" borderId="0" xfId="1" applyFont="1" applyFill="1" applyAlignment="1">
      <alignment horizontal="center" vertical="center"/>
    </xf>
    <xf numFmtId="0" fontId="32" fillId="23" borderId="23" xfId="1" applyFont="1" applyFill="1" applyBorder="1" applyAlignment="1">
      <alignment horizontal="center" vertical="center"/>
    </xf>
    <xf numFmtId="0" fontId="19" fillId="23" borderId="0" xfId="1" applyFill="1" applyBorder="1" applyAlignment="1">
      <alignment horizontal="center" vertical="center"/>
    </xf>
    <xf numFmtId="0" fontId="19" fillId="23" borderId="24" xfId="1" applyFill="1" applyBorder="1" applyAlignment="1">
      <alignment horizontal="center" vertical="center"/>
    </xf>
    <xf numFmtId="0" fontId="19" fillId="23" borderId="25" xfId="1" applyFill="1" applyBorder="1" applyAlignment="1">
      <alignment horizontal="center" vertical="center"/>
    </xf>
    <xf numFmtId="0" fontId="19" fillId="23" borderId="26" xfId="1" applyFill="1" applyBorder="1" applyAlignment="1">
      <alignment horizontal="center" vertical="center"/>
    </xf>
    <xf numFmtId="0" fontId="19" fillId="23" borderId="27" xfId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35" fillId="17" borderId="20" xfId="2" applyFont="1" applyFill="1" applyBorder="1" applyAlignment="1">
      <alignment horizontal="center" vertical="center"/>
    </xf>
    <xf numFmtId="0" fontId="35" fillId="17" borderId="21" xfId="2" applyFont="1" applyFill="1" applyBorder="1" applyAlignment="1">
      <alignment horizontal="center" vertical="center"/>
    </xf>
    <xf numFmtId="0" fontId="35" fillId="17" borderId="22" xfId="2" applyFont="1" applyFill="1" applyBorder="1" applyAlignment="1">
      <alignment horizontal="center" vertical="center"/>
    </xf>
    <xf numFmtId="0" fontId="36" fillId="20" borderId="23" xfId="2" applyFont="1" applyFill="1" applyBorder="1" applyAlignment="1">
      <alignment horizontal="center"/>
    </xf>
    <xf numFmtId="0" fontId="36" fillId="20" borderId="0" xfId="2" applyFont="1" applyFill="1" applyAlignment="1">
      <alignment horizontal="center"/>
    </xf>
    <xf numFmtId="0" fontId="36" fillId="20" borderId="24" xfId="2" applyFont="1" applyFill="1" applyBorder="1" applyAlignment="1">
      <alignment horizontal="center"/>
    </xf>
    <xf numFmtId="0" fontId="37" fillId="20" borderId="23" xfId="2" applyFont="1" applyFill="1" applyBorder="1" applyAlignment="1">
      <alignment horizontal="center" vertical="top" wrapText="1"/>
    </xf>
    <xf numFmtId="0" fontId="37" fillId="20" borderId="0" xfId="2" applyFont="1" applyFill="1" applyAlignment="1">
      <alignment horizontal="center" vertical="top" wrapText="1"/>
    </xf>
    <xf numFmtId="0" fontId="37" fillId="20" borderId="24" xfId="2" applyFont="1" applyFill="1" applyBorder="1" applyAlignment="1">
      <alignment horizontal="center" vertical="top" wrapText="1"/>
    </xf>
    <xf numFmtId="0" fontId="38" fillId="20" borderId="23" xfId="2" applyFont="1" applyFill="1" applyBorder="1" applyAlignment="1">
      <alignment horizontal="center" wrapText="1"/>
    </xf>
    <xf numFmtId="0" fontId="39" fillId="20" borderId="0" xfId="2" applyFont="1" applyFill="1" applyAlignment="1">
      <alignment horizontal="center"/>
    </xf>
    <xf numFmtId="0" fontId="39" fillId="20" borderId="24" xfId="2" applyFont="1" applyFill="1" applyBorder="1" applyAlignment="1">
      <alignment horizontal="center"/>
    </xf>
    <xf numFmtId="0" fontId="39" fillId="20" borderId="23" xfId="2" applyFont="1" applyFill="1" applyBorder="1" applyAlignment="1">
      <alignment horizontal="center" vertical="top" wrapText="1"/>
    </xf>
    <xf numFmtId="0" fontId="39" fillId="20" borderId="0" xfId="2" applyFont="1" applyFill="1" applyAlignment="1">
      <alignment horizontal="center" vertical="top"/>
    </xf>
    <xf numFmtId="0" fontId="39" fillId="20" borderId="24" xfId="2" applyFont="1" applyFill="1" applyBorder="1" applyAlignment="1">
      <alignment horizontal="center" vertical="top"/>
    </xf>
    <xf numFmtId="0" fontId="34" fillId="20" borderId="23" xfId="2" applyFont="1" applyFill="1" applyBorder="1" applyAlignment="1">
      <alignment horizontal="center" vertical="center"/>
    </xf>
    <xf numFmtId="0" fontId="34" fillId="20" borderId="0" xfId="2" applyFont="1" applyFill="1" applyAlignment="1">
      <alignment horizontal="center" vertical="center"/>
    </xf>
    <xf numFmtId="0" fontId="34" fillId="20" borderId="24" xfId="2" applyFont="1" applyFill="1" applyBorder="1" applyAlignment="1">
      <alignment horizontal="center" vertical="center"/>
    </xf>
    <xf numFmtId="0" fontId="43" fillId="27" borderId="0" xfId="2" quotePrefix="1" applyFont="1" applyFill="1" applyAlignment="1">
      <alignment horizontal="left" vertical="top" wrapText="1"/>
    </xf>
    <xf numFmtId="0" fontId="40" fillId="25" borderId="0" xfId="2" applyFont="1" applyFill="1" applyAlignment="1">
      <alignment horizontal="left" vertical="center" indent="1"/>
    </xf>
    <xf numFmtId="0" fontId="40" fillId="25" borderId="0" xfId="2" applyFont="1" applyFill="1" applyAlignment="1">
      <alignment horizontal="center"/>
    </xf>
    <xf numFmtId="0" fontId="45" fillId="27" borderId="0" xfId="2" applyFont="1" applyFill="1" applyAlignment="1">
      <alignment horizontal="left" vertical="center" wrapText="1"/>
    </xf>
    <xf numFmtId="0" fontId="45" fillId="27" borderId="0" xfId="2" applyFont="1" applyFill="1" applyAlignment="1">
      <alignment horizontal="left" vertical="top"/>
    </xf>
    <xf numFmtId="0" fontId="43" fillId="27" borderId="0" xfId="2" applyFont="1" applyFill="1" applyAlignment="1">
      <alignment horizontal="left" vertical="top"/>
    </xf>
    <xf numFmtId="0" fontId="48" fillId="28" borderId="0" xfId="2" applyFont="1" applyFill="1" applyAlignment="1">
      <alignment horizontal="left" vertical="center" wrapText="1"/>
    </xf>
    <xf numFmtId="0" fontId="43" fillId="27" borderId="0" xfId="2" applyFont="1" applyFill="1" applyAlignment="1">
      <alignment horizontal="left" vertical="center" wrapText="1"/>
    </xf>
    <xf numFmtId="0" fontId="50" fillId="28" borderId="0" xfId="2" applyFont="1" applyFill="1" applyAlignment="1">
      <alignment horizontal="left" vertical="center" wrapText="1"/>
    </xf>
    <xf numFmtId="0" fontId="50" fillId="28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0009D3AD-1CFB-4E03-A6C5-40E060DA7F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retirement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retirement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369570</xdr:colOff>
      <xdr:row>1</xdr:row>
      <xdr:rowOff>38100</xdr:rowOff>
    </xdr:from>
    <xdr:to>
      <xdr:col>3</xdr:col>
      <xdr:colOff>1466850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E54B2A7-619B-48F8-B9C3-2B8628410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68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63C654B-11B1-4EAA-BDC3-B7C6EF5BC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12670</xdr:rowOff>
    </xdr:from>
    <xdr:to>
      <xdr:col>9</xdr:col>
      <xdr:colOff>753441</xdr:colOff>
      <xdr:row>19</xdr:row>
      <xdr:rowOff>313663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4BA49217-54EC-4958-B576-AAB018BCB7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422370"/>
          <a:ext cx="4155937" cy="308229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6BF66791-8464-4BBB-ABD5-8B574B9870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175062A-74DA-481D-8EC1-2EAF417B4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D5AAEF4-8E81-4F07-98F7-676C568EF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B9FD4A0-F344-4253-A2E2-CEF11E0E8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retirement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retirement-budget" TargetMode="External"/><Relationship Id="rId1" Type="http://schemas.openxmlformats.org/officeDocument/2006/relationships/hyperlink" Target="https://analysistabs.org/product/monthly-budget-excel-template/?utm_source=xlx&amp;utm_medium=xlbt&amp;utm_campaign=retirement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3DEE-ED28-4514-B708-AF07C647D9D0}">
  <sheetPr codeName="Sheet218">
    <tabColor rgb="FF8AB0C4"/>
  </sheetPr>
  <dimension ref="B2:D74"/>
  <sheetViews>
    <sheetView showGridLines="0" tabSelected="1" workbookViewId="0"/>
  </sheetViews>
  <sheetFormatPr defaultRowHeight="12.5" x14ac:dyDescent="0.25"/>
  <cols>
    <col min="1" max="1" width="1.81640625" customWidth="1"/>
    <col min="2" max="2" width="38.1796875" customWidth="1"/>
    <col min="3" max="4" width="21.54296875" customWidth="1"/>
  </cols>
  <sheetData>
    <row r="2" spans="2:4" ht="33.5" x14ac:dyDescent="1.1000000000000001">
      <c r="B2" s="1" t="s">
        <v>0</v>
      </c>
      <c r="C2" s="2"/>
      <c r="D2" s="2"/>
    </row>
    <row r="3" spans="2:4" ht="18.5" x14ac:dyDescent="0.6">
      <c r="B3" s="3" t="s">
        <v>1</v>
      </c>
      <c r="C3" s="4"/>
      <c r="D3" s="4"/>
    </row>
    <row r="4" spans="2:4" x14ac:dyDescent="0.25">
      <c r="B4" s="5"/>
      <c r="C4" s="5"/>
      <c r="D4" s="5"/>
    </row>
    <row r="5" spans="2:4" ht="20" x14ac:dyDescent="0.65">
      <c r="B5" s="6" t="s">
        <v>2</v>
      </c>
      <c r="C5" s="7">
        <v>2030</v>
      </c>
      <c r="D5" s="8"/>
    </row>
    <row r="6" spans="2:4" ht="20" x14ac:dyDescent="0.65">
      <c r="B6" s="6" t="s">
        <v>3</v>
      </c>
      <c r="C6" s="9" t="s">
        <v>4</v>
      </c>
      <c r="D6" s="8"/>
    </row>
    <row r="7" spans="2:4" ht="16.5" x14ac:dyDescent="0.55000000000000004">
      <c r="B7" s="103" t="str">
        <f ca="1">"Today:  "&amp;TEXT(TODAY(),"mmmm d, yyyy")</f>
        <v>Today:  July 22, 2026</v>
      </c>
      <c r="C7" s="103"/>
      <c r="D7" s="8"/>
    </row>
    <row r="8" spans="2:4" x14ac:dyDescent="0.25">
      <c r="B8" s="5"/>
      <c r="C8" s="5"/>
      <c r="D8" s="5"/>
    </row>
    <row r="9" spans="2:4" ht="16" customHeight="1" x14ac:dyDescent="0.55000000000000004">
      <c r="B9" s="10" t="s">
        <v>5</v>
      </c>
      <c r="C9" s="11" t="s">
        <v>6</v>
      </c>
      <c r="D9" s="5"/>
    </row>
    <row r="10" spans="2:4" ht="26" customHeight="1" x14ac:dyDescent="0.4">
      <c r="B10" s="12">
        <f>C26</f>
        <v>6250</v>
      </c>
      <c r="C10" s="13">
        <f>C54</f>
        <v>5350</v>
      </c>
      <c r="D10" s="5"/>
    </row>
    <row r="11" spans="2:4" ht="13" customHeight="1" x14ac:dyDescent="0.5">
      <c r="B11" s="14" t="s">
        <v>7</v>
      </c>
      <c r="C11" s="15" t="s">
        <v>8</v>
      </c>
      <c r="D11" s="5"/>
    </row>
    <row r="12" spans="2:4" ht="8" customHeight="1" x14ac:dyDescent="0.25">
      <c r="B12" s="5"/>
      <c r="C12" s="5"/>
      <c r="D12" s="5"/>
    </row>
    <row r="13" spans="2:4" ht="16" customHeight="1" x14ac:dyDescent="0.55000000000000004">
      <c r="B13" s="16" t="s">
        <v>9</v>
      </c>
      <c r="C13" s="17" t="s">
        <v>10</v>
      </c>
      <c r="D13" s="5"/>
    </row>
    <row r="14" spans="2:4" ht="26" customHeight="1" x14ac:dyDescent="0.4">
      <c r="B14" s="18">
        <f>SUMIFS($C$19:$C$25,$D$19:$D$25,"Guaranteed")</f>
        <v>4000</v>
      </c>
      <c r="C14" s="19">
        <f>C26-C54</f>
        <v>900</v>
      </c>
      <c r="D14" s="5"/>
    </row>
    <row r="15" spans="2:4" ht="13" customHeight="1" x14ac:dyDescent="0.5">
      <c r="B15" s="20" t="s">
        <v>11</v>
      </c>
      <c r="C15" s="21" t="s">
        <v>12</v>
      </c>
      <c r="D15" s="5"/>
    </row>
    <row r="16" spans="2:4" ht="8" customHeight="1" x14ac:dyDescent="0.25">
      <c r="B16" s="5"/>
      <c r="C16" s="5"/>
      <c r="D16" s="5"/>
    </row>
    <row r="17" spans="2:4" ht="22.5" x14ac:dyDescent="0.75">
      <c r="B17" s="22" t="s">
        <v>13</v>
      </c>
      <c r="C17" s="23"/>
      <c r="D17" s="23"/>
    </row>
    <row r="18" spans="2:4" ht="16.5" x14ac:dyDescent="0.55000000000000004">
      <c r="B18" s="24" t="s">
        <v>14</v>
      </c>
      <c r="C18" s="25" t="s">
        <v>15</v>
      </c>
      <c r="D18" s="25" t="s">
        <v>16</v>
      </c>
    </row>
    <row r="19" spans="2:4" ht="18.5" x14ac:dyDescent="0.6">
      <c r="B19" s="26" t="s">
        <v>17</v>
      </c>
      <c r="C19" s="27">
        <v>2200</v>
      </c>
      <c r="D19" s="28" t="s">
        <v>18</v>
      </c>
    </row>
    <row r="20" spans="2:4" ht="18.5" x14ac:dyDescent="0.6">
      <c r="B20" s="26" t="s">
        <v>19</v>
      </c>
      <c r="C20" s="27">
        <v>1400</v>
      </c>
      <c r="D20" s="28" t="s">
        <v>18</v>
      </c>
    </row>
    <row r="21" spans="2:4" ht="18.5" x14ac:dyDescent="0.6">
      <c r="B21" s="26" t="s">
        <v>20</v>
      </c>
      <c r="C21" s="27">
        <v>400</v>
      </c>
      <c r="D21" s="28" t="s">
        <v>18</v>
      </c>
    </row>
    <row r="22" spans="2:4" ht="18.5" x14ac:dyDescent="0.6">
      <c r="B22" s="26" t="s">
        <v>21</v>
      </c>
      <c r="C22" s="27">
        <v>1000</v>
      </c>
      <c r="D22" s="28" t="s">
        <v>22</v>
      </c>
    </row>
    <row r="23" spans="2:4" ht="18.5" x14ac:dyDescent="0.6">
      <c r="B23" s="26" t="s">
        <v>23</v>
      </c>
      <c r="C23" s="27">
        <v>600</v>
      </c>
      <c r="D23" s="28" t="s">
        <v>22</v>
      </c>
    </row>
    <row r="24" spans="2:4" ht="18.5" x14ac:dyDescent="0.6">
      <c r="B24" s="26" t="s">
        <v>24</v>
      </c>
      <c r="C24" s="27">
        <v>350</v>
      </c>
      <c r="D24" s="28" t="s">
        <v>22</v>
      </c>
    </row>
    <row r="25" spans="2:4" ht="18.5" x14ac:dyDescent="0.6">
      <c r="B25" s="26" t="s">
        <v>25</v>
      </c>
      <c r="C25" s="27">
        <v>300</v>
      </c>
      <c r="D25" s="28" t="s">
        <v>22</v>
      </c>
    </row>
    <row r="26" spans="2:4" ht="18.5" x14ac:dyDescent="0.6">
      <c r="B26" s="29" t="s">
        <v>26</v>
      </c>
      <c r="C26" s="30">
        <f>SUM(C19:C25)</f>
        <v>6250</v>
      </c>
      <c r="D26" s="31"/>
    </row>
    <row r="27" spans="2:4" x14ac:dyDescent="0.25">
      <c r="B27" s="5"/>
      <c r="C27" s="5"/>
      <c r="D27" s="5"/>
    </row>
    <row r="28" spans="2:4" ht="22.5" x14ac:dyDescent="0.75">
      <c r="B28" s="32" t="s">
        <v>27</v>
      </c>
      <c r="C28" s="33"/>
      <c r="D28" s="33"/>
    </row>
    <row r="29" spans="2:4" ht="16.5" x14ac:dyDescent="0.55000000000000004">
      <c r="B29" s="34" t="s">
        <v>28</v>
      </c>
      <c r="C29" s="35" t="s">
        <v>15</v>
      </c>
      <c r="D29" s="35" t="s">
        <v>29</v>
      </c>
    </row>
    <row r="30" spans="2:4" ht="18.5" x14ac:dyDescent="0.6">
      <c r="B30" s="26" t="s">
        <v>30</v>
      </c>
      <c r="C30" s="27">
        <v>1500</v>
      </c>
      <c r="D30" s="36">
        <f t="shared" ref="D30:D36" si="0">IFERROR(C30/$C$54,0)</f>
        <v>0.28037383177570091</v>
      </c>
    </row>
    <row r="31" spans="2:4" ht="18.5" x14ac:dyDescent="0.6">
      <c r="B31" s="26" t="s">
        <v>31</v>
      </c>
      <c r="C31" s="27">
        <v>700</v>
      </c>
      <c r="D31" s="36">
        <f t="shared" si="0"/>
        <v>0.13084112149532709</v>
      </c>
    </row>
    <row r="32" spans="2:4" ht="18.5" x14ac:dyDescent="0.6">
      <c r="B32" s="26" t="s">
        <v>32</v>
      </c>
      <c r="C32" s="27">
        <v>260</v>
      </c>
      <c r="D32" s="36">
        <f t="shared" si="0"/>
        <v>4.8598130841121495E-2</v>
      </c>
    </row>
    <row r="33" spans="2:4" ht="18.5" x14ac:dyDescent="0.6">
      <c r="B33" s="26" t="s">
        <v>33</v>
      </c>
      <c r="C33" s="27">
        <v>550</v>
      </c>
      <c r="D33" s="36">
        <f t="shared" si="0"/>
        <v>0.10280373831775701</v>
      </c>
    </row>
    <row r="34" spans="2:4" ht="18.5" x14ac:dyDescent="0.6">
      <c r="B34" s="26" t="s">
        <v>34</v>
      </c>
      <c r="C34" s="27">
        <v>300</v>
      </c>
      <c r="D34" s="36">
        <f t="shared" si="0"/>
        <v>5.6074766355140186E-2</v>
      </c>
    </row>
    <row r="35" spans="2:4" ht="18.5" x14ac:dyDescent="0.6">
      <c r="B35" s="26" t="s">
        <v>35</v>
      </c>
      <c r="C35" s="27">
        <v>200</v>
      </c>
      <c r="D35" s="36">
        <f t="shared" si="0"/>
        <v>3.7383177570093455E-2</v>
      </c>
    </row>
    <row r="36" spans="2:4" ht="18.5" x14ac:dyDescent="0.6">
      <c r="B36" s="37" t="s">
        <v>36</v>
      </c>
      <c r="C36" s="38">
        <f>SUM(C30:C35)</f>
        <v>3510</v>
      </c>
      <c r="D36" s="39">
        <f t="shared" si="0"/>
        <v>0.65607476635514017</v>
      </c>
    </row>
    <row r="37" spans="2:4" x14ac:dyDescent="0.25">
      <c r="B37" s="5"/>
      <c r="C37" s="5"/>
      <c r="D37" s="5"/>
    </row>
    <row r="38" spans="2:4" ht="22.5" x14ac:dyDescent="0.75">
      <c r="B38" s="40" t="s">
        <v>37</v>
      </c>
      <c r="C38" s="41"/>
      <c r="D38" s="41"/>
    </row>
    <row r="39" spans="2:4" ht="16.5" x14ac:dyDescent="0.55000000000000004">
      <c r="B39" s="42" t="s">
        <v>28</v>
      </c>
      <c r="C39" s="43" t="s">
        <v>15</v>
      </c>
      <c r="D39" s="43" t="s">
        <v>29</v>
      </c>
    </row>
    <row r="40" spans="2:4" ht="18.5" x14ac:dyDescent="0.6">
      <c r="B40" s="26" t="s">
        <v>38</v>
      </c>
      <c r="C40" s="27">
        <v>500</v>
      </c>
      <c r="D40" s="36">
        <f t="shared" ref="D40:D45" si="1">IFERROR(C40/$C$54,0)</f>
        <v>9.3457943925233641E-2</v>
      </c>
    </row>
    <row r="41" spans="2:4" ht="18.5" x14ac:dyDescent="0.6">
      <c r="B41" s="26" t="s">
        <v>39</v>
      </c>
      <c r="C41" s="27">
        <v>300</v>
      </c>
      <c r="D41" s="36">
        <f t="shared" si="1"/>
        <v>5.6074766355140186E-2</v>
      </c>
    </row>
    <row r="42" spans="2:4" ht="18.5" x14ac:dyDescent="0.6">
      <c r="B42" s="26" t="s">
        <v>40</v>
      </c>
      <c r="C42" s="27">
        <v>150</v>
      </c>
      <c r="D42" s="36">
        <f t="shared" si="1"/>
        <v>2.8037383177570093E-2</v>
      </c>
    </row>
    <row r="43" spans="2:4" ht="18.5" x14ac:dyDescent="0.6">
      <c r="B43" s="26" t="s">
        <v>41</v>
      </c>
      <c r="C43" s="27">
        <v>120</v>
      </c>
      <c r="D43" s="36">
        <f t="shared" si="1"/>
        <v>2.2429906542056073E-2</v>
      </c>
    </row>
    <row r="44" spans="2:4" ht="18.5" x14ac:dyDescent="0.6">
      <c r="B44" s="26" t="s">
        <v>42</v>
      </c>
      <c r="C44" s="27">
        <v>100</v>
      </c>
      <c r="D44" s="36">
        <f t="shared" si="1"/>
        <v>1.8691588785046728E-2</v>
      </c>
    </row>
    <row r="45" spans="2:4" ht="18.5" x14ac:dyDescent="0.6">
      <c r="B45" s="44" t="s">
        <v>36</v>
      </c>
      <c r="C45" s="45">
        <f>SUM(C40:C44)</f>
        <v>1170</v>
      </c>
      <c r="D45" s="46">
        <f t="shared" si="1"/>
        <v>0.21869158878504674</v>
      </c>
    </row>
    <row r="46" spans="2:4" x14ac:dyDescent="0.25">
      <c r="B46" s="5"/>
      <c r="C46" s="5"/>
      <c r="D46" s="5"/>
    </row>
    <row r="47" spans="2:4" ht="22.5" x14ac:dyDescent="0.75">
      <c r="B47" s="47" t="s">
        <v>43</v>
      </c>
      <c r="C47" s="48"/>
      <c r="D47" s="48"/>
    </row>
    <row r="48" spans="2:4" ht="16.5" x14ac:dyDescent="0.55000000000000004">
      <c r="B48" s="49" t="s">
        <v>28</v>
      </c>
      <c r="C48" s="50" t="s">
        <v>15</v>
      </c>
      <c r="D48" s="50" t="s">
        <v>29</v>
      </c>
    </row>
    <row r="49" spans="2:4" ht="18.5" x14ac:dyDescent="0.6">
      <c r="B49" s="26" t="s">
        <v>44</v>
      </c>
      <c r="C49" s="27">
        <v>200</v>
      </c>
      <c r="D49" s="36">
        <f t="shared" ref="D49:D54" si="2">IFERROR(C49/$C$54,0)</f>
        <v>3.7383177570093455E-2</v>
      </c>
    </row>
    <row r="50" spans="2:4" ht="18.5" x14ac:dyDescent="0.6">
      <c r="B50" s="26" t="s">
        <v>45</v>
      </c>
      <c r="C50" s="27">
        <v>120</v>
      </c>
      <c r="D50" s="36">
        <f t="shared" si="2"/>
        <v>2.2429906542056073E-2</v>
      </c>
    </row>
    <row r="51" spans="2:4" ht="18.5" x14ac:dyDescent="0.6">
      <c r="B51" s="26" t="s">
        <v>46</v>
      </c>
      <c r="C51" s="27">
        <v>150</v>
      </c>
      <c r="D51" s="36">
        <f t="shared" si="2"/>
        <v>2.8037383177570093E-2</v>
      </c>
    </row>
    <row r="52" spans="2:4" ht="18.5" x14ac:dyDescent="0.6">
      <c r="B52" s="26" t="s">
        <v>47</v>
      </c>
      <c r="C52" s="27">
        <v>200</v>
      </c>
      <c r="D52" s="36">
        <f t="shared" si="2"/>
        <v>3.7383177570093455E-2</v>
      </c>
    </row>
    <row r="53" spans="2:4" ht="18.5" x14ac:dyDescent="0.6">
      <c r="B53" s="51" t="s">
        <v>36</v>
      </c>
      <c r="C53" s="52">
        <f>SUM(C49:C52)</f>
        <v>670</v>
      </c>
      <c r="D53" s="53">
        <f t="shared" si="2"/>
        <v>0.12523364485981309</v>
      </c>
    </row>
    <row r="54" spans="2:4" ht="20" x14ac:dyDescent="0.65">
      <c r="B54" s="54" t="s">
        <v>48</v>
      </c>
      <c r="C54" s="55">
        <f>C36+C45+C53</f>
        <v>5350</v>
      </c>
      <c r="D54" s="56">
        <f t="shared" si="2"/>
        <v>1</v>
      </c>
    </row>
    <row r="55" spans="2:4" x14ac:dyDescent="0.25">
      <c r="B55" s="5"/>
      <c r="C55" s="5"/>
      <c r="D55" s="5"/>
    </row>
    <row r="56" spans="2:4" ht="25" customHeight="1" x14ac:dyDescent="0.6">
      <c r="B56" s="57" t="s">
        <v>49</v>
      </c>
      <c r="C56" s="58"/>
      <c r="D56" s="58"/>
    </row>
    <row r="57" spans="2:4" ht="15" customHeight="1" x14ac:dyDescent="0.25">
      <c r="B57" s="104" t="s">
        <v>50</v>
      </c>
      <c r="C57" s="105"/>
      <c r="D57" s="105"/>
    </row>
    <row r="58" spans="2:4" x14ac:dyDescent="0.25">
      <c r="B58" s="5"/>
      <c r="C58" s="5"/>
      <c r="D58" s="5"/>
    </row>
    <row r="59" spans="2:4" x14ac:dyDescent="0.25">
      <c r="B59" s="5"/>
      <c r="C59" s="5"/>
      <c r="D59" s="5"/>
    </row>
    <row r="60" spans="2:4" x14ac:dyDescent="0.25">
      <c r="B60" s="5"/>
      <c r="C60" s="5"/>
      <c r="D60" s="5"/>
    </row>
    <row r="61" spans="2:4" x14ac:dyDescent="0.25">
      <c r="B61" s="5"/>
      <c r="C61" s="5"/>
      <c r="D61" s="5"/>
    </row>
    <row r="62" spans="2:4" x14ac:dyDescent="0.25">
      <c r="B62" s="5"/>
      <c r="C62" s="5"/>
      <c r="D62" s="5"/>
    </row>
    <row r="63" spans="2:4" ht="25" customHeight="1" x14ac:dyDescent="0.25">
      <c r="B63" s="106" t="s">
        <v>51</v>
      </c>
      <c r="C63" s="107"/>
      <c r="D63" s="108"/>
    </row>
    <row r="64" spans="2:4" x14ac:dyDescent="0.25">
      <c r="B64" s="59"/>
      <c r="C64" s="5"/>
      <c r="D64" s="60"/>
    </row>
    <row r="65" spans="2:4" ht="33" customHeight="1" x14ac:dyDescent="0.25">
      <c r="B65" s="99" t="s">
        <v>52</v>
      </c>
      <c r="C65" s="109"/>
      <c r="D65" s="110"/>
    </row>
    <row r="66" spans="2:4" ht="33" customHeight="1" x14ac:dyDescent="0.25">
      <c r="B66" s="99" t="s">
        <v>53</v>
      </c>
      <c r="C66" s="109"/>
      <c r="D66" s="110"/>
    </row>
    <row r="67" spans="2:4" ht="33" customHeight="1" x14ac:dyDescent="0.25">
      <c r="B67" s="99" t="s">
        <v>54</v>
      </c>
      <c r="C67" s="109"/>
      <c r="D67" s="110"/>
    </row>
    <row r="68" spans="2:4" ht="33" customHeight="1" x14ac:dyDescent="0.25">
      <c r="B68" s="61" t="s">
        <v>55</v>
      </c>
      <c r="C68" s="62"/>
      <c r="D68" s="63"/>
    </row>
    <row r="69" spans="2:4" ht="33" customHeight="1" x14ac:dyDescent="0.25">
      <c r="B69" s="61" t="s">
        <v>56</v>
      </c>
      <c r="C69" s="62"/>
      <c r="D69" s="63"/>
    </row>
    <row r="70" spans="2:4" x14ac:dyDescent="0.25">
      <c r="B70" s="59"/>
      <c r="C70" s="5"/>
      <c r="D70" s="60"/>
    </row>
    <row r="71" spans="2:4" ht="25" customHeight="1" x14ac:dyDescent="0.25">
      <c r="B71" s="96" t="s">
        <v>57</v>
      </c>
      <c r="C71" s="97"/>
      <c r="D71" s="98"/>
    </row>
    <row r="72" spans="2:4" ht="33" customHeight="1" x14ac:dyDescent="0.25">
      <c r="B72" s="99" t="s">
        <v>58</v>
      </c>
      <c r="C72" s="97"/>
      <c r="D72" s="98"/>
    </row>
    <row r="73" spans="2:4" ht="20" customHeight="1" x14ac:dyDescent="0.25">
      <c r="B73" s="99" t="s">
        <v>59</v>
      </c>
      <c r="C73" s="97"/>
      <c r="D73" s="98"/>
    </row>
    <row r="74" spans="2:4" ht="20" customHeight="1" x14ac:dyDescent="0.25">
      <c r="B74" s="100" t="s">
        <v>60</v>
      </c>
      <c r="C74" s="101"/>
      <c r="D74" s="102"/>
    </row>
  </sheetData>
  <sheetProtection algorithmName="SHA-512" hashValue="XLWVMLsjToDv+armZ3tQ34zJz5fJCyaemDGNwNGIeROMy5/RnDWEnds0yBEiKETPrSNID0seoIMr1DUccDhpow==" saltValue="LPPGdH3OYez3fO8N358qyg==" spinCount="100000" sheet="1" objects="1" scenarios="1"/>
  <mergeCells count="10">
    <mergeCell ref="B71:D71"/>
    <mergeCell ref="B72:D72"/>
    <mergeCell ref="B73:D73"/>
    <mergeCell ref="B74:D74"/>
    <mergeCell ref="B7:C7"/>
    <mergeCell ref="B57:D57"/>
    <mergeCell ref="B63:D63"/>
    <mergeCell ref="B65:D65"/>
    <mergeCell ref="B66:D66"/>
    <mergeCell ref="B67:D67"/>
  </mergeCells>
  <dataValidations count="1">
    <dataValidation type="list" allowBlank="1" showInputMessage="1" showErrorMessage="1" sqref="D19:D25" xr:uid="{E9EA24F6-B398-4F70-AC93-5D28CEA3B9E5}">
      <formula1>"Guaranteed,Variable"</formula1>
    </dataValidation>
  </dataValidations>
  <hyperlinks>
    <hyperlink ref="B57" r:id="rId1" tooltip="Upgrade to the Pro version" xr:uid="{63ED87AC-D9CF-47B1-A709-CA25398FF5D5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60440-9EED-43BB-9B28-32ADEC83D0B7}">
  <sheetPr codeName="Sheet37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12" t="s">
        <v>61</v>
      </c>
      <c r="C2" s="112"/>
      <c r="D2" s="112"/>
      <c r="E2" s="112"/>
      <c r="F2" s="112"/>
      <c r="G2" s="112"/>
      <c r="H2" s="112"/>
      <c r="I2" s="112"/>
      <c r="J2" s="112"/>
    </row>
    <row r="3" spans="2:10" x14ac:dyDescent="0.25"/>
    <row r="4" spans="2:10" ht="25" customHeight="1" x14ac:dyDescent="0.3">
      <c r="B4" s="64" t="s">
        <v>62</v>
      </c>
      <c r="C4" s="65" t="s">
        <v>63</v>
      </c>
      <c r="D4" s="66" t="s">
        <v>64</v>
      </c>
      <c r="F4" s="67"/>
      <c r="G4" s="67"/>
      <c r="H4" s="67"/>
      <c r="I4" s="67"/>
      <c r="J4" s="67"/>
    </row>
    <row r="5" spans="2:10" ht="16" customHeight="1" x14ac:dyDescent="0.25">
      <c r="B5" s="113" t="s">
        <v>65</v>
      </c>
      <c r="C5" s="113"/>
      <c r="D5" s="113"/>
      <c r="F5" s="67"/>
      <c r="G5" s="67"/>
      <c r="H5" s="67"/>
      <c r="I5" s="67"/>
      <c r="J5" s="67"/>
    </row>
    <row r="6" spans="2:10" ht="17" customHeight="1" x14ac:dyDescent="0.3">
      <c r="B6" s="68" t="s">
        <v>66</v>
      </c>
      <c r="C6" s="69" t="s">
        <v>67</v>
      </c>
      <c r="D6" s="70" t="s">
        <v>68</v>
      </c>
      <c r="F6" s="67"/>
      <c r="G6" s="67"/>
      <c r="H6" s="67"/>
      <c r="I6" s="67"/>
      <c r="J6" s="67"/>
    </row>
    <row r="7" spans="2:10" ht="17" customHeight="1" x14ac:dyDescent="0.3">
      <c r="B7" s="71" t="s">
        <v>69</v>
      </c>
      <c r="C7" s="72" t="s">
        <v>67</v>
      </c>
      <c r="D7" s="70" t="s">
        <v>68</v>
      </c>
      <c r="F7" s="67"/>
      <c r="G7" s="67"/>
      <c r="H7" s="67"/>
      <c r="I7" s="67"/>
      <c r="J7" s="67"/>
    </row>
    <row r="8" spans="2:10" ht="17" customHeight="1" x14ac:dyDescent="0.3">
      <c r="B8" s="68" t="s">
        <v>70</v>
      </c>
      <c r="C8" s="69" t="s">
        <v>67</v>
      </c>
      <c r="D8" s="70" t="s">
        <v>68</v>
      </c>
      <c r="F8" s="67"/>
      <c r="G8" s="67"/>
      <c r="H8" s="67"/>
      <c r="I8" s="67"/>
      <c r="J8" s="67"/>
    </row>
    <row r="9" spans="2:10" ht="17" customHeight="1" x14ac:dyDescent="0.3">
      <c r="B9" s="73" t="s">
        <v>71</v>
      </c>
      <c r="C9" s="72" t="s">
        <v>67</v>
      </c>
      <c r="D9" s="70" t="s">
        <v>68</v>
      </c>
      <c r="F9" s="67"/>
      <c r="G9" s="67"/>
      <c r="H9" s="67"/>
      <c r="I9" s="67"/>
      <c r="J9" s="67"/>
    </row>
    <row r="10" spans="2:10" ht="16" customHeight="1" x14ac:dyDescent="0.25">
      <c r="B10" s="113" t="s">
        <v>72</v>
      </c>
      <c r="C10" s="114"/>
      <c r="D10" s="114"/>
      <c r="F10" s="67"/>
      <c r="G10" s="67"/>
      <c r="H10" s="67"/>
      <c r="I10" s="67"/>
      <c r="J10" s="67"/>
    </row>
    <row r="11" spans="2:10" ht="17" customHeight="1" x14ac:dyDescent="0.3">
      <c r="B11" s="68" t="s">
        <v>73</v>
      </c>
      <c r="C11" s="69" t="s">
        <v>67</v>
      </c>
      <c r="D11" s="70" t="s">
        <v>68</v>
      </c>
      <c r="F11" s="67"/>
      <c r="G11" s="67"/>
      <c r="H11" s="67"/>
      <c r="I11" s="67"/>
      <c r="J11" s="67"/>
    </row>
    <row r="12" spans="2:10" ht="17" customHeight="1" x14ac:dyDescent="0.3">
      <c r="B12" s="71" t="s">
        <v>74</v>
      </c>
      <c r="C12" s="72" t="s">
        <v>67</v>
      </c>
      <c r="D12" s="70" t="s">
        <v>68</v>
      </c>
      <c r="F12" s="67"/>
      <c r="G12" s="67"/>
      <c r="H12" s="67"/>
      <c r="I12" s="67"/>
      <c r="J12" s="67"/>
    </row>
    <row r="13" spans="2:10" ht="17" customHeight="1" x14ac:dyDescent="0.3">
      <c r="B13" s="74" t="s">
        <v>75</v>
      </c>
      <c r="C13" s="75" t="s">
        <v>68</v>
      </c>
      <c r="D13" s="70" t="s">
        <v>68</v>
      </c>
      <c r="F13" s="67"/>
      <c r="G13" s="67"/>
      <c r="H13" s="67"/>
      <c r="I13" s="67"/>
      <c r="J13" s="67"/>
    </row>
    <row r="14" spans="2:10" ht="16" customHeight="1" x14ac:dyDescent="0.25">
      <c r="B14" s="113" t="s">
        <v>76</v>
      </c>
      <c r="C14" s="115"/>
      <c r="D14" s="115"/>
      <c r="F14" s="67"/>
      <c r="G14" s="67"/>
      <c r="H14" s="67"/>
      <c r="I14" s="67"/>
      <c r="J14" s="67"/>
    </row>
    <row r="15" spans="2:10" ht="17" customHeight="1" x14ac:dyDescent="0.3">
      <c r="B15" s="68" t="s">
        <v>77</v>
      </c>
      <c r="C15" s="75" t="s">
        <v>68</v>
      </c>
      <c r="D15" s="70" t="s">
        <v>68</v>
      </c>
      <c r="F15" s="67"/>
      <c r="G15" s="67"/>
      <c r="H15" s="67"/>
      <c r="I15" s="67"/>
      <c r="J15" s="67"/>
    </row>
    <row r="16" spans="2:10" ht="17" customHeight="1" x14ac:dyDescent="0.3">
      <c r="B16" s="71" t="s">
        <v>78</v>
      </c>
      <c r="C16" s="76" t="s">
        <v>68</v>
      </c>
      <c r="D16" s="70" t="s">
        <v>68</v>
      </c>
      <c r="F16" s="67"/>
      <c r="G16" s="67"/>
      <c r="H16" s="67"/>
      <c r="I16" s="67"/>
      <c r="J16" s="67"/>
    </row>
    <row r="17" spans="2:11" ht="17" customHeight="1" x14ac:dyDescent="0.3">
      <c r="B17" s="68" t="s">
        <v>79</v>
      </c>
      <c r="C17" s="75" t="s">
        <v>68</v>
      </c>
      <c r="D17" s="70" t="s">
        <v>68</v>
      </c>
      <c r="F17" s="67"/>
      <c r="G17" s="67"/>
      <c r="H17" s="67"/>
      <c r="I17" s="67"/>
      <c r="J17" s="67"/>
    </row>
    <row r="18" spans="2:11" ht="17" customHeight="1" x14ac:dyDescent="0.3">
      <c r="B18" s="71" t="s">
        <v>80</v>
      </c>
      <c r="C18" s="72" t="s">
        <v>67</v>
      </c>
      <c r="D18" s="70" t="s">
        <v>68</v>
      </c>
      <c r="F18" s="67"/>
      <c r="G18" s="67"/>
      <c r="H18" s="67"/>
      <c r="I18" s="67"/>
      <c r="J18" s="67"/>
    </row>
    <row r="19" spans="2:11" ht="17" customHeight="1" x14ac:dyDescent="0.3">
      <c r="B19" s="68" t="s">
        <v>81</v>
      </c>
      <c r="C19" s="69" t="s">
        <v>67</v>
      </c>
      <c r="D19" s="70" t="s">
        <v>68</v>
      </c>
      <c r="F19" s="67"/>
      <c r="G19" s="67"/>
      <c r="H19" s="67"/>
      <c r="I19" s="67"/>
      <c r="J19" s="67"/>
    </row>
    <row r="20" spans="2:11" ht="25" customHeight="1" x14ac:dyDescent="0.3">
      <c r="B20" s="64" t="s">
        <v>82</v>
      </c>
      <c r="C20" s="77" t="s">
        <v>83</v>
      </c>
      <c r="D20" s="78" t="s">
        <v>84</v>
      </c>
      <c r="F20" s="67"/>
      <c r="G20" s="67"/>
      <c r="H20" s="67"/>
      <c r="I20" s="67"/>
      <c r="J20" s="67"/>
    </row>
    <row r="21" spans="2:11" x14ac:dyDescent="0.25">
      <c r="F21" s="67"/>
      <c r="G21" s="67"/>
      <c r="H21" s="67"/>
      <c r="I21" s="67"/>
      <c r="J21" s="67"/>
    </row>
    <row r="22" spans="2:11" ht="24" customHeight="1" x14ac:dyDescent="0.25">
      <c r="B22" s="116" t="s">
        <v>85</v>
      </c>
      <c r="C22" s="116"/>
      <c r="D22" s="116"/>
      <c r="F22" s="67"/>
      <c r="G22" s="67"/>
      <c r="H22" s="67"/>
      <c r="I22" s="67"/>
      <c r="J22" s="67"/>
    </row>
    <row r="23" spans="2:11" ht="22" customHeight="1" x14ac:dyDescent="0.25">
      <c r="B23" s="111" t="s">
        <v>86</v>
      </c>
      <c r="C23" s="111"/>
      <c r="D23" s="111"/>
      <c r="F23" s="67"/>
      <c r="G23" s="67"/>
      <c r="H23" s="67"/>
      <c r="I23" s="67"/>
      <c r="J23" s="67"/>
    </row>
    <row r="24" spans="2:11" ht="21" customHeight="1" x14ac:dyDescent="0.25"/>
    <row r="25" spans="2:11" ht="2" customHeight="1" x14ac:dyDescent="0.25">
      <c r="B25" s="79"/>
      <c r="C25" s="79"/>
      <c r="D25" s="79"/>
      <c r="E25" s="79"/>
      <c r="F25" s="79"/>
      <c r="G25" s="79"/>
      <c r="H25" s="79"/>
      <c r="I25" s="79"/>
      <c r="J25" s="79"/>
      <c r="K25" s="79"/>
    </row>
    <row r="26" spans="2:11" ht="21" customHeight="1" x14ac:dyDescent="0.25"/>
    <row r="27" spans="2:11" ht="41" customHeight="1" x14ac:dyDescent="0.25">
      <c r="B27" s="124" t="s">
        <v>87</v>
      </c>
      <c r="C27" s="125"/>
      <c r="D27" s="126"/>
      <c r="F27" s="67"/>
      <c r="G27" s="67"/>
      <c r="H27" s="67"/>
      <c r="I27" s="67"/>
      <c r="J27" s="67"/>
    </row>
    <row r="28" spans="2:11" ht="20" customHeight="1" x14ac:dyDescent="0.3">
      <c r="B28" s="127" t="s">
        <v>88</v>
      </c>
      <c r="C28" s="128"/>
      <c r="D28" s="129"/>
      <c r="F28" s="67"/>
      <c r="G28" s="67"/>
      <c r="H28" s="67"/>
      <c r="I28" s="67"/>
      <c r="J28" s="67"/>
    </row>
    <row r="29" spans="2:11" ht="33.5" customHeight="1" x14ac:dyDescent="0.25">
      <c r="B29" s="130" t="s">
        <v>89</v>
      </c>
      <c r="C29" s="131"/>
      <c r="D29" s="132"/>
      <c r="F29" s="67"/>
      <c r="G29" s="67"/>
      <c r="H29" s="67"/>
      <c r="I29" s="67"/>
      <c r="J29" s="67"/>
    </row>
    <row r="30" spans="2:11" ht="20" customHeight="1" x14ac:dyDescent="0.3">
      <c r="B30" s="133" t="s">
        <v>90</v>
      </c>
      <c r="C30" s="134"/>
      <c r="D30" s="135"/>
      <c r="F30" s="67"/>
      <c r="G30" s="67"/>
      <c r="H30" s="67"/>
      <c r="I30" s="67"/>
      <c r="J30" s="67"/>
    </row>
    <row r="31" spans="2:11" ht="20" customHeight="1" x14ac:dyDescent="0.25">
      <c r="B31" s="136" t="s">
        <v>110</v>
      </c>
      <c r="C31" s="137"/>
      <c r="D31" s="138"/>
      <c r="F31" s="67"/>
      <c r="G31" s="67"/>
      <c r="H31" s="67"/>
      <c r="I31" s="67"/>
      <c r="J31" s="67"/>
    </row>
    <row r="32" spans="2:11" ht="20" customHeight="1" x14ac:dyDescent="0.25">
      <c r="B32" s="139" t="s">
        <v>91</v>
      </c>
      <c r="C32" s="140"/>
      <c r="D32" s="141"/>
      <c r="F32" s="67"/>
      <c r="G32" s="67"/>
      <c r="H32" s="67"/>
      <c r="I32" s="67"/>
      <c r="J32" s="67"/>
    </row>
    <row r="33" spans="2:10" ht="12.5" customHeight="1" x14ac:dyDescent="0.25">
      <c r="B33" s="117" t="s">
        <v>111</v>
      </c>
      <c r="C33" s="118"/>
      <c r="D33" s="119"/>
      <c r="F33" s="67"/>
      <c r="G33" s="67"/>
      <c r="H33" s="67"/>
      <c r="I33" s="67"/>
      <c r="J33" s="67"/>
    </row>
    <row r="34" spans="2:10" ht="29.5" customHeight="1" x14ac:dyDescent="0.25">
      <c r="B34" s="120"/>
      <c r="C34" s="121"/>
      <c r="D34" s="122"/>
      <c r="F34" s="67"/>
      <c r="G34" s="67"/>
      <c r="H34" s="67"/>
      <c r="I34" s="67"/>
      <c r="J34" s="67"/>
    </row>
    <row r="35" spans="2:10" x14ac:dyDescent="0.25"/>
    <row r="36" spans="2:10" ht="2" customHeight="1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/>
    <row r="38" spans="2:10" x14ac:dyDescent="0.25">
      <c r="B38" s="123" t="s">
        <v>92</v>
      </c>
      <c r="C38" s="123"/>
      <c r="D38" s="123"/>
      <c r="E38" s="123"/>
      <c r="F38" s="123"/>
      <c r="G38" s="123"/>
      <c r="H38" s="123"/>
      <c r="I38" s="123"/>
      <c r="J38" s="123"/>
    </row>
    <row r="39" spans="2:10" x14ac:dyDescent="0.25">
      <c r="B39" s="123"/>
      <c r="C39" s="123"/>
      <c r="D39" s="123"/>
      <c r="E39" s="123"/>
      <c r="F39" s="123"/>
      <c r="G39" s="123"/>
      <c r="H39" s="123"/>
      <c r="I39" s="123"/>
      <c r="J39" s="12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NxNkut4DQBqyQZtaTevZrs9l2MrDDCl+eWX32lUakez62zeB7Zr1ZmbOAbg8QNUGgYZ6n86zY9W6Ys2EwovW2g==" saltValue="JjsqecTniAp5P4WZu9N7m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F928245F-87F7-4BDB-BF66-87660B251996}"/>
    <hyperlink ref="B33" r:id="rId2" xr:uid="{AEAFF1B0-1585-415B-96B0-41EACDA08FA2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61BDD-3704-4710-BE14-D35455188807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80" hidden="1" customWidth="1"/>
    <col min="2" max="14" width="9.1796875" style="80" customWidth="1"/>
    <col min="15" max="15" width="2.6328125" style="80" hidden="1" customWidth="1"/>
    <col min="16" max="16384" width="5" style="80" hidden="1"/>
  </cols>
  <sheetData>
    <row r="1" spans="2:14" ht="14" hidden="1" x14ac:dyDescent="0.3"/>
    <row r="2" spans="2:14" ht="50.15" customHeight="1" x14ac:dyDescent="0.6">
      <c r="B2" s="81"/>
      <c r="C2" s="143" t="s">
        <v>93</v>
      </c>
      <c r="D2" s="143"/>
      <c r="E2" s="143"/>
      <c r="F2" s="143"/>
      <c r="G2" s="143"/>
      <c r="H2" s="143"/>
      <c r="I2" s="143"/>
      <c r="J2" s="144"/>
      <c r="K2" s="144"/>
      <c r="L2" s="144"/>
      <c r="M2" s="144"/>
      <c r="N2" s="144"/>
    </row>
    <row r="3" spans="2:14" ht="7.5" hidden="1" customHeight="1" x14ac:dyDescent="0.3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2:14" ht="7.5" hidden="1" customHeight="1" x14ac:dyDescent="0.3"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</row>
    <row r="5" spans="2:14" ht="14" x14ac:dyDescent="0.3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2:14" ht="26" x14ac:dyDescent="0.35">
      <c r="B6" s="84">
        <v>4</v>
      </c>
      <c r="C6" s="85" t="s">
        <v>94</v>
      </c>
      <c r="D6" s="86"/>
      <c r="E6" s="86"/>
      <c r="F6" s="86"/>
      <c r="G6" s="86"/>
      <c r="H6" s="87"/>
      <c r="I6" s="86"/>
      <c r="J6" s="87"/>
      <c r="K6" s="87"/>
      <c r="L6" s="87"/>
      <c r="M6" s="87"/>
      <c r="N6" s="83"/>
    </row>
    <row r="7" spans="2:14" ht="15.75" customHeight="1" x14ac:dyDescent="0.3">
      <c r="B7" s="88"/>
      <c r="C7" s="145" t="s">
        <v>95</v>
      </c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83"/>
    </row>
    <row r="8" spans="2:14" ht="3.75" customHeight="1" x14ac:dyDescent="0.35">
      <c r="B8" s="88"/>
      <c r="C8" s="89"/>
      <c r="D8" s="86"/>
      <c r="E8" s="86"/>
      <c r="F8" s="86"/>
      <c r="G8" s="86"/>
      <c r="H8" s="87"/>
      <c r="I8" s="86"/>
      <c r="J8" s="87"/>
      <c r="K8" s="87"/>
      <c r="L8" s="87"/>
      <c r="M8" s="87"/>
      <c r="N8" s="83"/>
    </row>
    <row r="9" spans="2:14" ht="6" customHeight="1" x14ac:dyDescent="0.3">
      <c r="B9" s="90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83"/>
    </row>
    <row r="10" spans="2:14" ht="24.75" customHeight="1" x14ac:dyDescent="0.3">
      <c r="B10" s="90">
        <v>4</v>
      </c>
      <c r="C10" s="147" t="s">
        <v>96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83"/>
    </row>
    <row r="11" spans="2:14" ht="9.75" hidden="1" customHeight="1" x14ac:dyDescent="0.35">
      <c r="B11" s="83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3"/>
    </row>
    <row r="12" spans="2:14" ht="9.75" hidden="1" customHeight="1" x14ac:dyDescent="0.35">
      <c r="B12" s="83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3"/>
    </row>
    <row r="13" spans="2:14" ht="9.75" customHeight="1" x14ac:dyDescent="0.35">
      <c r="B13" s="83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3"/>
    </row>
    <row r="14" spans="2:14" ht="24.75" customHeight="1" x14ac:dyDescent="0.35">
      <c r="B14" s="84">
        <v>4</v>
      </c>
      <c r="C14" s="91" t="s">
        <v>97</v>
      </c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3"/>
    </row>
    <row r="15" spans="2:14" ht="24.75" customHeight="1" x14ac:dyDescent="0.35">
      <c r="B15" s="83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3"/>
    </row>
    <row r="16" spans="2:14" ht="24.75" customHeight="1" x14ac:dyDescent="0.3">
      <c r="B16" s="90">
        <v>4</v>
      </c>
      <c r="C16" s="142" t="s">
        <v>98</v>
      </c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83"/>
    </row>
    <row r="17" spans="2:14" ht="24.75" customHeight="1" x14ac:dyDescent="0.3">
      <c r="B17" s="90">
        <v>4</v>
      </c>
      <c r="C17" s="142" t="s">
        <v>99</v>
      </c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83"/>
    </row>
    <row r="18" spans="2:14" ht="24.75" customHeight="1" x14ac:dyDescent="0.3">
      <c r="B18" s="90">
        <v>4</v>
      </c>
      <c r="C18" s="142" t="s">
        <v>100</v>
      </c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83"/>
    </row>
    <row r="19" spans="2:14" ht="14.5" x14ac:dyDescent="0.35">
      <c r="B19" s="83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3"/>
    </row>
    <row r="20" spans="2:14" ht="24.75" customHeight="1" x14ac:dyDescent="0.35">
      <c r="B20" s="84">
        <v>4</v>
      </c>
      <c r="C20" s="91" t="s">
        <v>101</v>
      </c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3"/>
    </row>
    <row r="21" spans="2:14" ht="14.5" x14ac:dyDescent="0.35">
      <c r="B21" s="83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3"/>
    </row>
    <row r="22" spans="2:14" ht="38.5" customHeight="1" x14ac:dyDescent="0.3">
      <c r="B22" s="90">
        <v>4</v>
      </c>
      <c r="C22" s="142" t="s">
        <v>102</v>
      </c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83"/>
    </row>
    <row r="23" spans="2:14" ht="38.25" customHeight="1" x14ac:dyDescent="0.3">
      <c r="B23" s="90">
        <v>4</v>
      </c>
      <c r="C23" s="142" t="s">
        <v>103</v>
      </c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83"/>
    </row>
    <row r="24" spans="2:14" ht="33.75" customHeight="1" x14ac:dyDescent="0.3">
      <c r="B24" s="90">
        <v>4</v>
      </c>
      <c r="C24" s="142" t="s">
        <v>104</v>
      </c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83"/>
    </row>
    <row r="25" spans="2:14" ht="33.75" customHeight="1" x14ac:dyDescent="0.3">
      <c r="B25" s="90">
        <v>4</v>
      </c>
      <c r="C25" s="142" t="s">
        <v>105</v>
      </c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83"/>
    </row>
    <row r="26" spans="2:14" ht="33.75" customHeight="1" x14ac:dyDescent="0.3">
      <c r="B26" s="90">
        <v>4</v>
      </c>
      <c r="C26" s="142" t="s">
        <v>106</v>
      </c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83"/>
    </row>
    <row r="27" spans="2:14" ht="14.5" x14ac:dyDescent="0.35">
      <c r="B27" s="92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3"/>
    </row>
    <row r="28" spans="2:14" ht="30" customHeight="1" x14ac:dyDescent="0.3">
      <c r="B28" s="93">
        <v>4</v>
      </c>
      <c r="C28" s="148" t="s">
        <v>107</v>
      </c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83"/>
    </row>
    <row r="29" spans="2:14" ht="52.5" customHeight="1" x14ac:dyDescent="0.3">
      <c r="B29" s="94">
        <v>4</v>
      </c>
      <c r="C29" s="150" t="s">
        <v>108</v>
      </c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83"/>
    </row>
    <row r="30" spans="2:14" ht="30" customHeight="1" x14ac:dyDescent="0.3">
      <c r="B30" s="94">
        <v>4</v>
      </c>
      <c r="C30" s="151" t="s">
        <v>109</v>
      </c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83"/>
    </row>
    <row r="31" spans="2:14" ht="14" x14ac:dyDescent="0.3"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</row>
    <row r="32" spans="2:14" ht="14" x14ac:dyDescent="0.3"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</row>
    <row r="33" spans="2:14" ht="14" x14ac:dyDescent="0.3"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</row>
    <row r="34" spans="2:14" ht="14" x14ac:dyDescent="0.3"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</row>
    <row r="35" spans="2:14" ht="14" x14ac:dyDescent="0.3"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</row>
    <row r="36" spans="2:14" ht="14" x14ac:dyDescent="0.3"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</row>
    <row r="37" spans="2:14" ht="14" customHeight="1" x14ac:dyDescent="0.3"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</row>
    <row r="38" spans="2:14" ht="14" customHeight="1" x14ac:dyDescent="0.3"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</row>
    <row r="39" spans="2:14" ht="14" customHeight="1" x14ac:dyDescent="0.3"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</row>
    <row r="40" spans="2:14" ht="14" customHeight="1" x14ac:dyDescent="0.3"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Retirement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2026-07-19T07:02:36Z</dcterms:created>
  <dcterms:modified xsi:type="dcterms:W3CDTF">2026-07-22T17:28:57Z</dcterms:modified>
</cp:coreProperties>
</file>