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661460D-BB46-4F33-9703-EA78D949399E}" xr6:coauthVersionLast="47" xr6:coauthVersionMax="47" xr10:uidLastSave="{00000000-0000-0000-0000-000000000000}"/>
  <bookViews>
    <workbookView xWindow="-110" yWindow="-110" windowWidth="38620" windowHeight="21100" xr2:uid="{6A2F78EA-6431-4E66-9F47-803F6AD2C4A6}"/>
  </bookViews>
  <sheets>
    <sheet name="Monthly R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D32" i="1" s="1"/>
  <c r="D28" i="1"/>
  <c r="D27" i="1"/>
  <c r="D26" i="1"/>
  <c r="D25" i="1"/>
  <c r="D23" i="1"/>
  <c r="D22" i="1"/>
  <c r="C22" i="1"/>
  <c r="C17" i="1"/>
  <c r="C18" i="1" s="1"/>
  <c r="D14" i="1" s="1"/>
  <c r="C16" i="1"/>
  <c r="D10" i="1"/>
  <c r="C10" i="1"/>
  <c r="B10" i="1"/>
  <c r="B7" i="1"/>
  <c r="D24" i="1" l="1"/>
  <c r="D29" i="1"/>
  <c r="D30" i="1"/>
  <c r="D31" i="1"/>
</calcChain>
</file>

<file path=xl/sharedStrings.xml><?xml version="1.0" encoding="utf-8"?>
<sst xmlns="http://schemas.openxmlformats.org/spreadsheetml/2006/main" count="117" uniqueCount="95">
  <si>
    <t>MONTHLY RENT BUDGET</t>
  </si>
  <si>
    <t>Check rent affordability, total your true monthly housing cost, and plan for move-in expenses.</t>
  </si>
  <si>
    <t>MONTH</t>
  </si>
  <si>
    <t>January</t>
  </si>
  <si>
    <t>YEAR</t>
  </si>
  <si>
    <t>MONTHLY RENT</t>
  </si>
  <si>
    <t>RENT-TO-INCOME</t>
  </si>
  <si>
    <t>TOTAL HOUSING</t>
  </si>
  <si>
    <t>current rent</t>
  </si>
  <si>
    <t>target 30% or less</t>
  </si>
  <si>
    <t>rent + other housing</t>
  </si>
  <si>
    <t>RENT AFFORDABILITY</t>
  </si>
  <si>
    <t>Monthly Net Income</t>
  </si>
  <si>
    <t>Monthly Rent</t>
  </si>
  <si>
    <t>Rent-to-Income Ratio</t>
  </si>
  <si>
    <t>Recommended Max (30% rule)</t>
  </si>
  <si>
    <t>Rent Headroom</t>
  </si>
  <si>
    <t>MONTHLY HOUSING COSTS</t>
  </si>
  <si>
    <t>ITEM</t>
  </si>
  <si>
    <t>AMOUNT</t>
  </si>
  <si>
    <t>% OF TOTAL</t>
  </si>
  <si>
    <t>Rent (from above)</t>
  </si>
  <si>
    <t>Renter's Insurance</t>
  </si>
  <si>
    <t>Electricity</t>
  </si>
  <si>
    <t>Water / Sewer / Trash</t>
  </si>
  <si>
    <t>Gas / Heating</t>
  </si>
  <si>
    <t>Internet</t>
  </si>
  <si>
    <t>Parking</t>
  </si>
  <si>
    <t>Pet Rent</t>
  </si>
  <si>
    <t>Storage Unit</t>
  </si>
  <si>
    <t>Other</t>
  </si>
  <si>
    <t>TOTAL MONTHLY HOUSING</t>
  </si>
  <si>
    <t>Free Monthly Rent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</si>
  <si>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</si>
  <si>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</si>
  <si>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</si>
  <si>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</si>
  <si>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Rent Affordability, Monthly Housing Costs.</t>
  </si>
  <si>
    <t>4. The totals and KPI cards update automatically as you type.</t>
  </si>
  <si>
    <t>5. Review the affordability block to keep rent at or under 30% of income.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</si>
  <si>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</si>
  <si>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</si>
  <si>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</si>
  <si>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</si>
  <si>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Rent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</si>
  <si>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</si>
  <si>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</si>
  <si>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</si>
  <si>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</si>
  <si>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</si>
  <si>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</si>
  <si>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</si>
  <si>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Housing cost breakdown</t>
  </si>
  <si>
    <t>Renter insights</t>
  </si>
  <si>
    <t>Affordability check</t>
  </si>
  <si>
    <t>INSIGHTS</t>
  </si>
  <si>
    <t>Move-in / upfront costs</t>
  </si>
  <si>
    <t>Total move-in cost</t>
  </si>
  <si>
    <t>KPI summary cards</t>
  </si>
  <si>
    <t>PLAN &amp; CUSTOMISE</t>
  </si>
  <si>
    <t>Rent &amp; housing costs</t>
  </si>
  <si>
    <t>Rent-to-income ratio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</si>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</sst>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0.0%"/>
    <numFmt numFmtId="166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i/>
      <sz val="11"/>
      <color rgb="FF3D405B"/>
      <name val="Josefin Sans"/>
    </font>
    <font>
      <b/>
      <sz val="10"/>
      <color rgb="FF000000"/>
      <name val="Josefin Sans"/>
    </font>
    <font>
      <b/>
      <sz val="9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164" fontId="8" fillId="7" borderId="2" xfId="0" applyNumberFormat="1" applyFont="1" applyFill="1" applyBorder="1" applyAlignment="1" applyProtection="1">
      <alignment horizontal="center"/>
      <protection hidden="1"/>
    </xf>
    <xf numFmtId="165" fontId="8" fillId="7" borderId="2" xfId="0" applyNumberFormat="1" applyFont="1" applyFill="1" applyBorder="1" applyAlignment="1" applyProtection="1">
      <alignment horizontal="center"/>
      <protection hidden="1"/>
    </xf>
    <xf numFmtId="0" fontId="9" fillId="7" borderId="3" xfId="0" applyFont="1" applyFill="1" applyBorder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2" fillId="8" borderId="0" xfId="0" applyFont="1" applyFill="1" applyProtection="1">
      <protection hidden="1"/>
    </xf>
    <xf numFmtId="0" fontId="11" fillId="9" borderId="4" xfId="0" applyFont="1" applyFill="1" applyBorder="1" applyAlignment="1" applyProtection="1">
      <alignment horizontal="left"/>
      <protection locked="0"/>
    </xf>
    <xf numFmtId="166" fontId="12" fillId="9" borderId="5" xfId="0" applyNumberFormat="1" applyFont="1" applyFill="1" applyBorder="1" applyAlignment="1" applyProtection="1">
      <alignment horizontal="center"/>
      <protection locked="0"/>
    </xf>
    <xf numFmtId="165" fontId="2" fillId="9" borderId="5" xfId="0" applyNumberFormat="1" applyFont="1" applyFill="1" applyBorder="1" applyAlignment="1" applyProtection="1">
      <alignment horizontal="center"/>
      <protection hidden="1"/>
    </xf>
    <xf numFmtId="166" fontId="2" fillId="9" borderId="5" xfId="0" applyNumberFormat="1" applyFont="1" applyFill="1" applyBorder="1" applyAlignment="1" applyProtection="1">
      <alignment horizontal="center"/>
      <protection hidden="1"/>
    </xf>
    <xf numFmtId="0" fontId="4" fillId="11" borderId="4" xfId="0" applyFont="1" applyFill="1" applyBorder="1" applyAlignment="1" applyProtection="1">
      <alignment horizontal="left"/>
      <protection locked="0"/>
    </xf>
    <xf numFmtId="166" fontId="14" fillId="11" borderId="5" xfId="0" applyNumberFormat="1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15" fillId="12" borderId="4" xfId="0" applyFont="1" applyFill="1" applyBorder="1" applyAlignment="1" applyProtection="1">
      <alignment horizontal="left"/>
      <protection hidden="1"/>
    </xf>
    <xf numFmtId="0" fontId="15" fillId="12" borderId="4" xfId="0" applyFont="1" applyFill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left"/>
      <protection locked="0"/>
    </xf>
    <xf numFmtId="166" fontId="2" fillId="13" borderId="4" xfId="0" applyNumberFormat="1" applyFont="1" applyFill="1" applyBorder="1" applyAlignment="1" applyProtection="1">
      <alignment horizontal="center"/>
      <protection hidden="1"/>
    </xf>
    <xf numFmtId="165" fontId="2" fillId="13" borderId="4" xfId="0" applyNumberFormat="1" applyFont="1" applyFill="1" applyBorder="1" applyAlignment="1" applyProtection="1">
      <alignment horizontal="center"/>
      <protection hidden="1"/>
    </xf>
    <xf numFmtId="166" fontId="12" fillId="0" borderId="4" xfId="0" applyNumberFormat="1" applyFont="1" applyBorder="1" applyAlignment="1" applyProtection="1">
      <alignment horizontal="center"/>
      <protection locked="0"/>
    </xf>
    <xf numFmtId="0" fontId="14" fillId="12" borderId="4" xfId="0" applyFont="1" applyFill="1" applyBorder="1" applyAlignment="1" applyProtection="1">
      <alignment horizontal="left"/>
      <protection hidden="1"/>
    </xf>
    <xf numFmtId="166" fontId="14" fillId="12" borderId="4" xfId="0" applyNumberFormat="1" applyFont="1" applyFill="1" applyBorder="1" applyAlignment="1" applyProtection="1">
      <alignment horizontal="center"/>
      <protection hidden="1"/>
    </xf>
    <xf numFmtId="165" fontId="14" fillId="12" borderId="4" xfId="0" applyNumberFormat="1" applyFont="1" applyFill="1" applyBorder="1" applyAlignment="1" applyProtection="1">
      <alignment horizontal="center"/>
      <protection hidden="1"/>
    </xf>
    <xf numFmtId="0" fontId="16" fillId="14" borderId="0" xfId="0" applyFont="1" applyFill="1" applyAlignment="1" applyProtection="1">
      <alignment horizontal="left" indent="1"/>
      <protection hidden="1"/>
    </xf>
    <xf numFmtId="0" fontId="0" fillId="14" borderId="0" xfId="0" applyFill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0" fillId="0" borderId="9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2" fillId="16" borderId="4" xfId="0" applyFont="1" applyFill="1" applyBorder="1" applyAlignment="1">
      <alignment horizontal="left"/>
    </xf>
    <xf numFmtId="0" fontId="22" fillId="16" borderId="4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0" fillId="7" borderId="0" xfId="0" applyFill="1"/>
    <xf numFmtId="0" fontId="25" fillId="19" borderId="4" xfId="0" applyFont="1" applyFill="1" applyBorder="1" applyAlignment="1">
      <alignment horizontal="left" indent="1"/>
    </xf>
    <xf numFmtId="0" fontId="26" fillId="19" borderId="4" xfId="0" applyFont="1" applyFill="1" applyBorder="1" applyAlignment="1">
      <alignment horizontal="center"/>
    </xf>
    <xf numFmtId="0" fontId="27" fillId="20" borderId="4" xfId="0" applyFont="1" applyFill="1" applyBorder="1" applyAlignment="1">
      <alignment horizontal="center"/>
    </xf>
    <xf numFmtId="0" fontId="25" fillId="9" borderId="4" xfId="0" applyFont="1" applyFill="1" applyBorder="1" applyAlignment="1">
      <alignment horizontal="left" indent="1"/>
    </xf>
    <xf numFmtId="0" fontId="26" fillId="9" borderId="4" xfId="0" applyFont="1" applyFill="1" applyBorder="1" applyAlignment="1">
      <alignment horizontal="center"/>
    </xf>
    <xf numFmtId="0" fontId="25" fillId="9" borderId="4" xfId="0" applyFont="1" applyFill="1" applyBorder="1" applyAlignment="1">
      <alignment horizontal="left" vertical="center" indent="1"/>
    </xf>
    <xf numFmtId="0" fontId="25" fillId="19" borderId="4" xfId="0" applyFont="1" applyFill="1" applyBorder="1" applyAlignment="1">
      <alignment horizontal="left" vertical="center" indent="1"/>
    </xf>
    <xf numFmtId="0" fontId="29" fillId="19" borderId="4" xfId="0" applyFont="1" applyFill="1" applyBorder="1" applyAlignment="1">
      <alignment horizontal="center"/>
    </xf>
    <xf numFmtId="0" fontId="29" fillId="9" borderId="4" xfId="0" applyFont="1" applyFill="1" applyBorder="1" applyAlignment="1">
      <alignment horizontal="center"/>
    </xf>
    <xf numFmtId="49" fontId="22" fillId="16" borderId="4" xfId="0" applyNumberFormat="1" applyFont="1" applyFill="1" applyBorder="1" applyAlignment="1">
      <alignment horizontal="center"/>
    </xf>
    <xf numFmtId="49" fontId="23" fillId="17" borderId="4" xfId="0" applyNumberFormat="1" applyFont="1" applyFill="1" applyBorder="1" applyAlignment="1">
      <alignment horizontal="center"/>
    </xf>
    <xf numFmtId="0" fontId="0" fillId="14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3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3" fillId="10" borderId="4" xfId="0" applyFont="1" applyFill="1" applyBorder="1" applyAlignment="1" applyProtection="1">
      <alignment horizontal="center" vertical="center" wrapText="1"/>
      <protection hidden="1"/>
    </xf>
    <xf numFmtId="0" fontId="18" fillId="14" borderId="0" xfId="1" applyFont="1" applyFill="1" applyAlignment="1" applyProtection="1">
      <alignment horizontal="left" vertical="center" indent="1"/>
      <protection hidden="1"/>
    </xf>
    <xf numFmtId="0" fontId="19" fillId="14" borderId="0" xfId="0" applyFont="1" applyFill="1" applyAlignment="1" applyProtection="1">
      <alignment horizontal="left" vertical="top" indent="1"/>
      <protection hidden="1"/>
    </xf>
    <xf numFmtId="0" fontId="10" fillId="4" borderId="6" xfId="0" applyFont="1" applyFill="1" applyBorder="1" applyAlignment="1" applyProtection="1">
      <alignment horizontal="left" vertical="center" indent="1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20" fillId="0" borderId="9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0" xfId="0" applyBorder="1" applyProtection="1">
      <protection hidden="1"/>
    </xf>
    <xf numFmtId="0" fontId="4" fillId="15" borderId="9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32" fillId="7" borderId="0" xfId="2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indent="1"/>
    </xf>
    <xf numFmtId="0" fontId="24" fillId="18" borderId="4" xfId="0" applyFont="1" applyFill="1" applyBorder="1" applyAlignment="1">
      <alignment horizontal="left" vertical="center"/>
    </xf>
    <xf numFmtId="0" fontId="28" fillId="9" borderId="4" xfId="0" applyFont="1" applyFill="1" applyBorder="1" applyAlignment="1">
      <alignment horizontal="left"/>
    </xf>
    <xf numFmtId="0" fontId="28" fillId="19" borderId="4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17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18" xfId="1" applyFill="1" applyBorder="1" applyAlignment="1">
      <alignment horizontal="center" vertical="center"/>
    </xf>
    <xf numFmtId="0" fontId="17" fillId="22" borderId="19" xfId="1" applyFill="1" applyBorder="1" applyAlignment="1">
      <alignment horizontal="center" vertical="center"/>
    </xf>
    <xf numFmtId="0" fontId="17" fillId="22" borderId="20" xfId="1" applyFill="1" applyBorder="1" applyAlignment="1">
      <alignment horizontal="center" vertical="center"/>
    </xf>
    <xf numFmtId="0" fontId="17" fillId="22" borderId="21" xfId="1" applyFill="1" applyBorder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33" fillId="17" borderId="14" xfId="2" applyFont="1" applyFill="1" applyBorder="1" applyAlignment="1">
      <alignment horizontal="center" vertical="center"/>
    </xf>
    <xf numFmtId="0" fontId="33" fillId="17" borderId="15" xfId="2" applyFont="1" applyFill="1" applyBorder="1" applyAlignment="1">
      <alignment horizontal="center" vertical="center"/>
    </xf>
    <xf numFmtId="0" fontId="33" fillId="17" borderId="16" xfId="2" applyFont="1" applyFill="1" applyBorder="1" applyAlignment="1">
      <alignment horizontal="center" vertical="center"/>
    </xf>
    <xf numFmtId="0" fontId="34" fillId="20" borderId="17" xfId="2" applyFont="1" applyFill="1" applyBorder="1" applyAlignment="1">
      <alignment horizontal="center"/>
    </xf>
    <xf numFmtId="0" fontId="34" fillId="20" borderId="0" xfId="2" applyFont="1" applyFill="1" applyAlignment="1">
      <alignment horizontal="center"/>
    </xf>
    <xf numFmtId="0" fontId="34" fillId="20" borderId="18" xfId="2" applyFont="1" applyFill="1" applyBorder="1" applyAlignment="1">
      <alignment horizontal="center"/>
    </xf>
    <xf numFmtId="0" fontId="35" fillId="20" borderId="17" xfId="2" applyFont="1" applyFill="1" applyBorder="1" applyAlignment="1">
      <alignment horizontal="center" vertical="top" wrapText="1"/>
    </xf>
    <xf numFmtId="0" fontId="35" fillId="20" borderId="0" xfId="2" applyFont="1" applyFill="1" applyAlignment="1">
      <alignment horizontal="center" vertical="top" wrapText="1"/>
    </xf>
    <xf numFmtId="0" fontId="35" fillId="20" borderId="18" xfId="2" applyFont="1" applyFill="1" applyBorder="1" applyAlignment="1">
      <alignment horizontal="center" vertical="top" wrapText="1"/>
    </xf>
    <xf numFmtId="0" fontId="36" fillId="20" borderId="17" xfId="2" applyFont="1" applyFill="1" applyBorder="1" applyAlignment="1">
      <alignment horizontal="center" wrapText="1"/>
    </xf>
    <xf numFmtId="0" fontId="37" fillId="20" borderId="0" xfId="2" applyFont="1" applyFill="1" applyAlignment="1">
      <alignment horizontal="center"/>
    </xf>
    <xf numFmtId="0" fontId="37" fillId="20" borderId="18" xfId="2" applyFont="1" applyFill="1" applyBorder="1" applyAlignment="1">
      <alignment horizontal="center"/>
    </xf>
    <xf numFmtId="0" fontId="37" fillId="20" borderId="17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/>
    </xf>
    <xf numFmtId="0" fontId="37" fillId="20" borderId="18" xfId="2" applyFont="1" applyFill="1" applyBorder="1" applyAlignment="1">
      <alignment horizontal="center" vertical="top"/>
    </xf>
    <xf numFmtId="0" fontId="32" fillId="20" borderId="17" xfId="2" applyFont="1" applyFill="1" applyBorder="1" applyAlignment="1">
      <alignment horizontal="center" vertical="center"/>
    </xf>
    <xf numFmtId="0" fontId="32" fillId="20" borderId="0" xfId="2" applyFont="1" applyFill="1" applyAlignment="1">
      <alignment horizontal="center" vertical="center"/>
    </xf>
    <xf numFmtId="0" fontId="32" fillId="20" borderId="18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71148675-B257-4F03-BE32-B21CAC95A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r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r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1087120</xdr:colOff>
      <xdr:row>1</xdr:row>
      <xdr:rowOff>38100</xdr:rowOff>
    </xdr:from>
    <xdr:to>
      <xdr:col>3</xdr:col>
      <xdr:colOff>2184400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563C929-298A-44E3-A251-4D35316C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479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B42B73-C110-4557-A3A9-8EEDFD582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107323</xdr:rowOff>
    </xdr:from>
    <xdr:to>
      <xdr:col>9</xdr:col>
      <xdr:colOff>753441</xdr:colOff>
      <xdr:row>18</xdr:row>
      <xdr:rowOff>3662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3858693-68E6-4B4B-B802-A40E7B665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48823"/>
          <a:ext cx="4155937" cy="202993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B2C4277-67B5-4B11-8D31-CF4EC2631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F70B4A3-349C-4ED3-B169-E37B32B8F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06E42BC-4755-4125-A058-1E54B3109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590C5D7-EFDF-4C05-B4FD-B5A0752F5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r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rent-budget" TargetMode="External"/><Relationship Id="rId1" Type="http://schemas.openxmlformats.org/officeDocument/2006/relationships/hyperlink" Target="https://analysistabs.org/product/monthly-budget-excel-template/?utm_source=xlx&amp;utm_medium=xlbt&amp;utm_campaign=monthly-r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7719-3A3C-4EFA-859F-DFED36DC4922}">
  <sheetPr codeName="Sheet190">
    <tabColor rgb="FFE8A87C"/>
  </sheetPr>
  <dimension ref="B2:D52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24.6328125" customWidth="1"/>
    <col min="4" max="4" width="31.8164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5" t="s">
        <v>1</v>
      </c>
      <c r="C3" s="76"/>
      <c r="D3" s="76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ht="16.5" x14ac:dyDescent="0.55000000000000004">
      <c r="B7" s="77" t="str">
        <f ca="1">"Today:  "&amp;TEXT(TODAY(),"mmmm d, yyyy")</f>
        <v>Today:  July 22, 2026</v>
      </c>
      <c r="C7" s="77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10" t="s">
        <v>7</v>
      </c>
    </row>
    <row r="10" spans="2:4" ht="26" customHeight="1" x14ac:dyDescent="0.4">
      <c r="B10" s="11">
        <f>C15</f>
        <v>1600</v>
      </c>
      <c r="C10" s="12">
        <f>C16</f>
        <v>0.29090909090909089</v>
      </c>
      <c r="D10" s="11">
        <f>C32</f>
        <v>1975</v>
      </c>
    </row>
    <row r="11" spans="2:4" ht="13" customHeight="1" x14ac:dyDescent="0.5">
      <c r="B11" s="13" t="s">
        <v>8</v>
      </c>
      <c r="C11" s="13" t="s">
        <v>9</v>
      </c>
      <c r="D11" s="13" t="s">
        <v>10</v>
      </c>
    </row>
    <row r="12" spans="2:4" ht="8" customHeight="1" x14ac:dyDescent="0.25">
      <c r="B12" s="3"/>
      <c r="C12" s="3"/>
      <c r="D12" s="3"/>
    </row>
    <row r="13" spans="2:4" ht="22.5" x14ac:dyDescent="0.75">
      <c r="B13" s="14" t="s">
        <v>11</v>
      </c>
      <c r="C13" s="15"/>
      <c r="D13" s="15"/>
    </row>
    <row r="14" spans="2:4" ht="18.5" x14ac:dyDescent="0.6">
      <c r="B14" s="16" t="s">
        <v>12</v>
      </c>
      <c r="C14" s="17">
        <v>5500</v>
      </c>
      <c r="D14" s="78" t="str">
        <f>IF(C16&lt;=0.3,"✓ Affordable — rent is within the 30% guideline, with "&amp;TEXT(C18,"$#,##0")&amp;"/mo to spare.","⚠ Stretch — rent is "&amp;TEXT(C16-0.3,"0.0%")&amp;" over the 30% guideline. Consider a cheaper place or a roommate.")</f>
        <v>✓ Affordable — rent is within the 30% guideline, with $50/mo to spare.</v>
      </c>
    </row>
    <row r="15" spans="2:4" ht="18.5" x14ac:dyDescent="0.6">
      <c r="B15" s="16" t="s">
        <v>13</v>
      </c>
      <c r="C15" s="17">
        <v>1600</v>
      </c>
      <c r="D15" s="78"/>
    </row>
    <row r="16" spans="2:4" ht="18.5" x14ac:dyDescent="0.6">
      <c r="B16" s="16" t="s">
        <v>14</v>
      </c>
      <c r="C16" s="18">
        <f>IFERROR(C15/C14,0)</f>
        <v>0.29090909090909089</v>
      </c>
      <c r="D16" s="78"/>
    </row>
    <row r="17" spans="2:4" ht="18.5" x14ac:dyDescent="0.6">
      <c r="B17" s="16" t="s">
        <v>15</v>
      </c>
      <c r="C17" s="19">
        <f>C14*0.3</f>
        <v>1650</v>
      </c>
      <c r="D17" s="78"/>
    </row>
    <row r="18" spans="2:4" ht="18.5" x14ac:dyDescent="0.6">
      <c r="B18" s="20" t="s">
        <v>16</v>
      </c>
      <c r="C18" s="21">
        <f>C17-C15</f>
        <v>50</v>
      </c>
      <c r="D18" s="78"/>
    </row>
    <row r="19" spans="2:4" x14ac:dyDescent="0.25">
      <c r="B19" s="3"/>
      <c r="C19" s="3"/>
      <c r="D19" s="3"/>
    </row>
    <row r="20" spans="2:4" ht="22.5" x14ac:dyDescent="0.75">
      <c r="B20" s="22" t="s">
        <v>17</v>
      </c>
      <c r="C20" s="23"/>
      <c r="D20" s="23"/>
    </row>
    <row r="21" spans="2:4" ht="16.5" x14ac:dyDescent="0.55000000000000004">
      <c r="B21" s="24" t="s">
        <v>18</v>
      </c>
      <c r="C21" s="25" t="s">
        <v>19</v>
      </c>
      <c r="D21" s="25" t="s">
        <v>20</v>
      </c>
    </row>
    <row r="22" spans="2:4" ht="18.5" x14ac:dyDescent="0.6">
      <c r="B22" s="26" t="s">
        <v>21</v>
      </c>
      <c r="C22" s="27">
        <f>C15</f>
        <v>1600</v>
      </c>
      <c r="D22" s="28">
        <f t="shared" ref="D22:D32" si="0">IFERROR(C22/$C$32,0)</f>
        <v>0.810126582278481</v>
      </c>
    </row>
    <row r="23" spans="2:4" ht="18.5" x14ac:dyDescent="0.6">
      <c r="B23" s="26" t="s">
        <v>22</v>
      </c>
      <c r="C23" s="29">
        <v>15</v>
      </c>
      <c r="D23" s="28">
        <f t="shared" si="0"/>
        <v>7.5949367088607592E-3</v>
      </c>
    </row>
    <row r="24" spans="2:4" ht="18.5" x14ac:dyDescent="0.6">
      <c r="B24" s="26" t="s">
        <v>23</v>
      </c>
      <c r="C24" s="29">
        <v>70</v>
      </c>
      <c r="D24" s="28">
        <f t="shared" si="0"/>
        <v>3.5443037974683546E-2</v>
      </c>
    </row>
    <row r="25" spans="2:4" ht="18.5" x14ac:dyDescent="0.6">
      <c r="B25" s="26" t="s">
        <v>24</v>
      </c>
      <c r="C25" s="29">
        <v>45</v>
      </c>
      <c r="D25" s="28">
        <f t="shared" si="0"/>
        <v>2.2784810126582278E-2</v>
      </c>
    </row>
    <row r="26" spans="2:4" ht="18.5" x14ac:dyDescent="0.6">
      <c r="B26" s="26" t="s">
        <v>25</v>
      </c>
      <c r="C26" s="29">
        <v>30</v>
      </c>
      <c r="D26" s="28">
        <f t="shared" si="0"/>
        <v>1.5189873417721518E-2</v>
      </c>
    </row>
    <row r="27" spans="2:4" ht="18.5" x14ac:dyDescent="0.6">
      <c r="B27" s="26" t="s">
        <v>26</v>
      </c>
      <c r="C27" s="29">
        <v>60</v>
      </c>
      <c r="D27" s="28">
        <f t="shared" si="0"/>
        <v>3.0379746835443037E-2</v>
      </c>
    </row>
    <row r="28" spans="2:4" ht="18.5" x14ac:dyDescent="0.6">
      <c r="B28" s="26" t="s">
        <v>27</v>
      </c>
      <c r="C28" s="29">
        <v>100</v>
      </c>
      <c r="D28" s="28">
        <f t="shared" si="0"/>
        <v>5.0632911392405063E-2</v>
      </c>
    </row>
    <row r="29" spans="2:4" ht="18.5" x14ac:dyDescent="0.6">
      <c r="B29" s="26" t="s">
        <v>28</v>
      </c>
      <c r="C29" s="29">
        <v>35</v>
      </c>
      <c r="D29" s="28">
        <f t="shared" si="0"/>
        <v>1.7721518987341773E-2</v>
      </c>
    </row>
    <row r="30" spans="2:4" ht="18.5" x14ac:dyDescent="0.6">
      <c r="B30" s="26" t="s">
        <v>29</v>
      </c>
      <c r="C30" s="29">
        <v>0</v>
      </c>
      <c r="D30" s="28">
        <f t="shared" si="0"/>
        <v>0</v>
      </c>
    </row>
    <row r="31" spans="2:4" ht="18.5" x14ac:dyDescent="0.6">
      <c r="B31" s="26" t="s">
        <v>30</v>
      </c>
      <c r="C31" s="29">
        <v>20</v>
      </c>
      <c r="D31" s="28">
        <f t="shared" si="0"/>
        <v>1.0126582278481013E-2</v>
      </c>
    </row>
    <row r="32" spans="2:4" ht="18.5" x14ac:dyDescent="0.6">
      <c r="B32" s="30" t="s">
        <v>31</v>
      </c>
      <c r="C32" s="31">
        <f>SUM(C22:C31)</f>
        <v>1975</v>
      </c>
      <c r="D32" s="32">
        <f t="shared" si="0"/>
        <v>1</v>
      </c>
    </row>
    <row r="33" spans="2:4" x14ac:dyDescent="0.25">
      <c r="B33" s="3"/>
      <c r="C33" s="3"/>
      <c r="D33" s="3"/>
    </row>
    <row r="34" spans="2:4" ht="25" customHeight="1" x14ac:dyDescent="0.6">
      <c r="B34" s="33" t="s">
        <v>32</v>
      </c>
      <c r="C34" s="34"/>
      <c r="D34" s="34"/>
    </row>
    <row r="35" spans="2:4" ht="15" customHeight="1" x14ac:dyDescent="0.25">
      <c r="B35" s="79" t="s">
        <v>33</v>
      </c>
      <c r="C35" s="80"/>
      <c r="D35" s="80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ht="25" customHeight="1" x14ac:dyDescent="0.25">
      <c r="B41" s="81" t="s">
        <v>34</v>
      </c>
      <c r="C41" s="82"/>
      <c r="D41" s="83"/>
    </row>
    <row r="42" spans="2:4" x14ac:dyDescent="0.25">
      <c r="B42" s="35"/>
      <c r="C42" s="3"/>
      <c r="D42" s="36"/>
    </row>
    <row r="43" spans="2:4" ht="33" customHeight="1" x14ac:dyDescent="0.25">
      <c r="B43" s="84" t="s">
        <v>35</v>
      </c>
      <c r="C43" s="85"/>
      <c r="D43" s="86"/>
    </row>
    <row r="44" spans="2:4" ht="33" customHeight="1" x14ac:dyDescent="0.25">
      <c r="B44" s="84" t="s">
        <v>36</v>
      </c>
      <c r="C44" s="85"/>
      <c r="D44" s="86"/>
    </row>
    <row r="45" spans="2:4" ht="33" customHeight="1" x14ac:dyDescent="0.25">
      <c r="B45" s="84" t="s">
        <v>37</v>
      </c>
      <c r="C45" s="85"/>
      <c r="D45" s="86"/>
    </row>
    <row r="46" spans="2:4" ht="33" customHeight="1" x14ac:dyDescent="0.25">
      <c r="B46" s="37" t="s">
        <v>38</v>
      </c>
      <c r="C46" s="38"/>
      <c r="D46" s="39"/>
    </row>
    <row r="47" spans="2:4" ht="33" customHeight="1" x14ac:dyDescent="0.25">
      <c r="B47" s="37" t="s">
        <v>39</v>
      </c>
      <c r="C47" s="38"/>
      <c r="D47" s="39"/>
    </row>
    <row r="48" spans="2:4" x14ac:dyDescent="0.25">
      <c r="B48" s="35"/>
      <c r="C48" s="3"/>
      <c r="D48" s="36"/>
    </row>
    <row r="49" spans="2:4" ht="25" customHeight="1" x14ac:dyDescent="0.25">
      <c r="B49" s="87" t="s">
        <v>40</v>
      </c>
      <c r="C49" s="88"/>
      <c r="D49" s="89"/>
    </row>
    <row r="50" spans="2:4" ht="33" customHeight="1" x14ac:dyDescent="0.25">
      <c r="B50" s="84" t="s">
        <v>41</v>
      </c>
      <c r="C50" s="88"/>
      <c r="D50" s="89"/>
    </row>
    <row r="51" spans="2:4" ht="20" customHeight="1" x14ac:dyDescent="0.25">
      <c r="B51" s="84" t="s">
        <v>42</v>
      </c>
      <c r="C51" s="88"/>
      <c r="D51" s="89"/>
    </row>
    <row r="52" spans="2:4" ht="20" customHeight="1" x14ac:dyDescent="0.25">
      <c r="B52" s="72" t="s">
        <v>43</v>
      </c>
      <c r="C52" s="73"/>
      <c r="D52" s="74"/>
    </row>
  </sheetData>
  <sheetProtection algorithmName="SHA-512" hashValue="oNecOfDoQjfR5wZ5zRrpaY/qa4Yt1WkLqjBi1KUnNy9i8pp39nhjJhdhogq0HGbDYlxMPvfvlKEXwV8ZYF+0oQ==" saltValue="x1zFeRaZQKj+qXLR7Vq0mg==" spinCount="100000" sheet="1" objects="1" scenarios="1"/>
  <mergeCells count="12">
    <mergeCell ref="B52:D52"/>
    <mergeCell ref="B3:D3"/>
    <mergeCell ref="B7:C7"/>
    <mergeCell ref="D14:D18"/>
    <mergeCell ref="B35:D35"/>
    <mergeCell ref="B41:D41"/>
    <mergeCell ref="B43:D43"/>
    <mergeCell ref="B44:D44"/>
    <mergeCell ref="B45:D45"/>
    <mergeCell ref="B49:D49"/>
    <mergeCell ref="B50:D50"/>
    <mergeCell ref="B51:D51"/>
  </mergeCells>
  <hyperlinks>
    <hyperlink ref="B35" r:id="rId1" tooltip="Upgrade to the Pro version" xr:uid="{1A081C49-8298-49F5-9890-D3E6026EC0D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53DE-52BB-46C1-94B4-80AD7F2DCCCB}">
  <sheetPr codeName="Sheet34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44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40" t="s">
        <v>45</v>
      </c>
      <c r="C4" s="41" t="s">
        <v>46</v>
      </c>
      <c r="D4" s="42" t="s">
        <v>47</v>
      </c>
      <c r="F4" s="43"/>
      <c r="G4" s="43"/>
      <c r="H4" s="43"/>
      <c r="I4" s="43"/>
      <c r="J4" s="43"/>
    </row>
    <row r="5" spans="2:10" ht="16" customHeight="1" x14ac:dyDescent="0.25">
      <c r="B5" s="92" t="s">
        <v>48</v>
      </c>
      <c r="C5" s="92"/>
      <c r="D5" s="92"/>
      <c r="F5" s="43"/>
      <c r="G5" s="43"/>
      <c r="H5" s="43"/>
      <c r="I5" s="43"/>
      <c r="J5" s="43"/>
    </row>
    <row r="6" spans="2:10" ht="17" customHeight="1" x14ac:dyDescent="0.3">
      <c r="B6" s="44" t="s">
        <v>49</v>
      </c>
      <c r="C6" s="45" t="s">
        <v>50</v>
      </c>
      <c r="D6" s="46" t="s">
        <v>51</v>
      </c>
      <c r="F6" s="43"/>
      <c r="G6" s="43"/>
      <c r="H6" s="43"/>
      <c r="I6" s="43"/>
      <c r="J6" s="43"/>
    </row>
    <row r="7" spans="2:10" ht="17" customHeight="1" x14ac:dyDescent="0.3">
      <c r="B7" s="47" t="s">
        <v>52</v>
      </c>
      <c r="C7" s="48" t="s">
        <v>50</v>
      </c>
      <c r="D7" s="46" t="s">
        <v>51</v>
      </c>
      <c r="F7" s="43"/>
      <c r="G7" s="43"/>
      <c r="H7" s="43"/>
      <c r="I7" s="43"/>
      <c r="J7" s="43"/>
    </row>
    <row r="8" spans="2:10" ht="17" customHeight="1" x14ac:dyDescent="0.3">
      <c r="B8" s="44" t="s">
        <v>53</v>
      </c>
      <c r="C8" s="45" t="s">
        <v>50</v>
      </c>
      <c r="D8" s="46" t="s">
        <v>51</v>
      </c>
      <c r="F8" s="43"/>
      <c r="G8" s="43"/>
      <c r="H8" s="43"/>
      <c r="I8" s="43"/>
      <c r="J8" s="43"/>
    </row>
    <row r="9" spans="2:10" ht="17" customHeight="1" x14ac:dyDescent="0.3">
      <c r="B9" s="49" t="s">
        <v>54</v>
      </c>
      <c r="C9" s="48" t="s">
        <v>50</v>
      </c>
      <c r="D9" s="46" t="s">
        <v>51</v>
      </c>
      <c r="F9" s="43"/>
      <c r="G9" s="43"/>
      <c r="H9" s="43"/>
      <c r="I9" s="43"/>
      <c r="J9" s="43"/>
    </row>
    <row r="10" spans="2:10" ht="16" customHeight="1" x14ac:dyDescent="0.25">
      <c r="B10" s="92" t="s">
        <v>55</v>
      </c>
      <c r="C10" s="93"/>
      <c r="D10" s="93"/>
      <c r="F10" s="43"/>
      <c r="G10" s="43"/>
      <c r="H10" s="43"/>
      <c r="I10" s="43"/>
      <c r="J10" s="43"/>
    </row>
    <row r="11" spans="2:10" ht="17" customHeight="1" x14ac:dyDescent="0.3">
      <c r="B11" s="44" t="s">
        <v>56</v>
      </c>
      <c r="C11" s="45" t="s">
        <v>50</v>
      </c>
      <c r="D11" s="46" t="s">
        <v>51</v>
      </c>
      <c r="F11" s="43"/>
      <c r="G11" s="43"/>
      <c r="H11" s="43"/>
      <c r="I11" s="43"/>
      <c r="J11" s="43"/>
    </row>
    <row r="12" spans="2:10" ht="17" customHeight="1" x14ac:dyDescent="0.3">
      <c r="B12" s="47" t="s">
        <v>57</v>
      </c>
      <c r="C12" s="48" t="s">
        <v>50</v>
      </c>
      <c r="D12" s="46" t="s">
        <v>51</v>
      </c>
      <c r="F12" s="43"/>
      <c r="G12" s="43"/>
      <c r="H12" s="43"/>
      <c r="I12" s="43"/>
      <c r="J12" s="43"/>
    </row>
    <row r="13" spans="2:10" ht="17" customHeight="1" x14ac:dyDescent="0.3">
      <c r="B13" s="50" t="s">
        <v>58</v>
      </c>
      <c r="C13" s="51" t="s">
        <v>51</v>
      </c>
      <c r="D13" s="46" t="s">
        <v>51</v>
      </c>
      <c r="F13" s="43"/>
      <c r="G13" s="43"/>
      <c r="H13" s="43"/>
      <c r="I13" s="43"/>
      <c r="J13" s="43"/>
    </row>
    <row r="14" spans="2:10" ht="16" customHeight="1" x14ac:dyDescent="0.25">
      <c r="B14" s="92" t="s">
        <v>59</v>
      </c>
      <c r="C14" s="94"/>
      <c r="D14" s="94"/>
      <c r="F14" s="43"/>
      <c r="G14" s="43"/>
      <c r="H14" s="43"/>
      <c r="I14" s="43"/>
      <c r="J14" s="43"/>
    </row>
    <row r="15" spans="2:10" ht="17" customHeight="1" x14ac:dyDescent="0.3">
      <c r="B15" s="44" t="s">
        <v>60</v>
      </c>
      <c r="C15" s="51" t="s">
        <v>51</v>
      </c>
      <c r="D15" s="46" t="s">
        <v>51</v>
      </c>
      <c r="F15" s="43"/>
      <c r="G15" s="43"/>
      <c r="H15" s="43"/>
      <c r="I15" s="43"/>
      <c r="J15" s="43"/>
    </row>
    <row r="16" spans="2:10" ht="17" customHeight="1" x14ac:dyDescent="0.3">
      <c r="B16" s="47" t="s">
        <v>61</v>
      </c>
      <c r="C16" s="52" t="s">
        <v>51</v>
      </c>
      <c r="D16" s="46" t="s">
        <v>51</v>
      </c>
      <c r="F16" s="43"/>
      <c r="G16" s="43"/>
      <c r="H16" s="43"/>
      <c r="I16" s="43"/>
      <c r="J16" s="43"/>
    </row>
    <row r="17" spans="2:11" ht="17" customHeight="1" x14ac:dyDescent="0.3">
      <c r="B17" s="44" t="s">
        <v>62</v>
      </c>
      <c r="C17" s="51" t="s">
        <v>51</v>
      </c>
      <c r="D17" s="46" t="s">
        <v>51</v>
      </c>
      <c r="F17" s="43"/>
      <c r="G17" s="43"/>
      <c r="H17" s="43"/>
      <c r="I17" s="43"/>
      <c r="J17" s="43"/>
    </row>
    <row r="18" spans="2:11" ht="17" customHeight="1" x14ac:dyDescent="0.3">
      <c r="B18" s="47" t="s">
        <v>63</v>
      </c>
      <c r="C18" s="48" t="s">
        <v>50</v>
      </c>
      <c r="D18" s="46" t="s">
        <v>51</v>
      </c>
      <c r="F18" s="43"/>
      <c r="G18" s="43"/>
      <c r="H18" s="43"/>
      <c r="I18" s="43"/>
      <c r="J18" s="43"/>
    </row>
    <row r="19" spans="2:11" ht="17" customHeight="1" x14ac:dyDescent="0.3">
      <c r="B19" s="44" t="s">
        <v>64</v>
      </c>
      <c r="C19" s="45" t="s">
        <v>50</v>
      </c>
      <c r="D19" s="46" t="s">
        <v>51</v>
      </c>
      <c r="F19" s="43"/>
      <c r="G19" s="43"/>
      <c r="H19" s="43"/>
      <c r="I19" s="43"/>
      <c r="J19" s="43"/>
    </row>
    <row r="20" spans="2:11" ht="25" customHeight="1" x14ac:dyDescent="0.3">
      <c r="B20" s="40" t="s">
        <v>65</v>
      </c>
      <c r="C20" s="53" t="s">
        <v>66</v>
      </c>
      <c r="D20" s="54" t="s">
        <v>67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5" t="s">
        <v>68</v>
      </c>
      <c r="C22" s="95"/>
      <c r="D22" s="95"/>
      <c r="F22" s="43"/>
      <c r="G22" s="43"/>
      <c r="H22" s="43"/>
      <c r="I22" s="43"/>
      <c r="J22" s="43"/>
    </row>
    <row r="23" spans="2:11" ht="22" customHeight="1" x14ac:dyDescent="0.25">
      <c r="B23" s="90" t="s">
        <v>69</v>
      </c>
      <c r="C23" s="90"/>
      <c r="D23" s="90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3" t="s">
        <v>70</v>
      </c>
      <c r="C27" s="104"/>
      <c r="D27" s="105"/>
      <c r="F27" s="43"/>
      <c r="G27" s="43"/>
      <c r="H27" s="43"/>
      <c r="I27" s="43"/>
      <c r="J27" s="43"/>
    </row>
    <row r="28" spans="2:11" ht="20" customHeight="1" x14ac:dyDescent="0.3">
      <c r="B28" s="106" t="s">
        <v>71</v>
      </c>
      <c r="C28" s="107"/>
      <c r="D28" s="108"/>
      <c r="F28" s="43"/>
      <c r="G28" s="43"/>
      <c r="H28" s="43"/>
      <c r="I28" s="43"/>
      <c r="J28" s="43"/>
    </row>
    <row r="29" spans="2:11" ht="33.5" customHeight="1" x14ac:dyDescent="0.25">
      <c r="B29" s="109" t="s">
        <v>72</v>
      </c>
      <c r="C29" s="110"/>
      <c r="D29" s="111"/>
      <c r="F29" s="43"/>
      <c r="G29" s="43"/>
      <c r="H29" s="43"/>
      <c r="I29" s="43"/>
      <c r="J29" s="43"/>
    </row>
    <row r="30" spans="2:11" ht="20" customHeight="1" x14ac:dyDescent="0.3">
      <c r="B30" s="112" t="s">
        <v>73</v>
      </c>
      <c r="C30" s="113"/>
      <c r="D30" s="114"/>
      <c r="F30" s="43"/>
      <c r="G30" s="43"/>
      <c r="H30" s="43"/>
      <c r="I30" s="43"/>
      <c r="J30" s="43"/>
    </row>
    <row r="31" spans="2:11" ht="20" customHeight="1" x14ac:dyDescent="0.25">
      <c r="B31" s="115" t="s">
        <v>93</v>
      </c>
      <c r="C31" s="116"/>
      <c r="D31" s="117"/>
      <c r="F31" s="43"/>
      <c r="G31" s="43"/>
      <c r="H31" s="43"/>
      <c r="I31" s="43"/>
      <c r="J31" s="43"/>
    </row>
    <row r="32" spans="2:11" ht="20" customHeight="1" x14ac:dyDescent="0.25">
      <c r="B32" s="118" t="s">
        <v>74</v>
      </c>
      <c r="C32" s="119"/>
      <c r="D32" s="120"/>
      <c r="F32" s="43"/>
      <c r="G32" s="43"/>
      <c r="H32" s="43"/>
      <c r="I32" s="43"/>
      <c r="J32" s="43"/>
    </row>
    <row r="33" spans="2:10" ht="12.5" customHeight="1" x14ac:dyDescent="0.25">
      <c r="B33" s="96" t="s">
        <v>94</v>
      </c>
      <c r="C33" s="97"/>
      <c r="D33" s="98"/>
      <c r="F33" s="43"/>
      <c r="G33" s="43"/>
      <c r="H33" s="43"/>
      <c r="I33" s="43"/>
      <c r="J33" s="43"/>
    </row>
    <row r="34" spans="2:10" ht="29.5" customHeight="1" x14ac:dyDescent="0.25">
      <c r="B34" s="99"/>
      <c r="C34" s="100"/>
      <c r="D34" s="101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2" t="s">
        <v>75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pT+iLEeGxnf/EVmjmeOWMR0+GXy5GbOYWvN7w/O7q2GL/fgqEWVAWgM2uYw8QA/hqEls8JwyQHHTUQMOCgQCtw==" saltValue="M4/uI+MIqkf4nWj3F73kG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5A8B3A0-7950-424C-ADBD-424C9A06ACB7}"/>
    <hyperlink ref="B33" r:id="rId2" xr:uid="{1CB83748-EE17-4385-A789-D9320C9FCB2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DB3A-4AB3-456A-98CF-2ADE5F0A4DD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2" t="s">
        <v>76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77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4" t="s">
        <v>78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59"/>
    </row>
    <row r="10" spans="2:14" ht="24.75" customHeight="1" x14ac:dyDescent="0.3">
      <c r="B10" s="66">
        <v>4</v>
      </c>
      <c r="C10" s="126" t="s">
        <v>79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80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1" t="s">
        <v>81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59"/>
    </row>
    <row r="17" spans="2:14" ht="24.75" customHeight="1" x14ac:dyDescent="0.3">
      <c r="B17" s="66">
        <v>4</v>
      </c>
      <c r="C17" s="121" t="s">
        <v>82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59"/>
    </row>
    <row r="18" spans="2:14" ht="24.75" customHeight="1" x14ac:dyDescent="0.3">
      <c r="B18" s="66">
        <v>4</v>
      </c>
      <c r="C18" s="121" t="s">
        <v>83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84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1" t="s">
        <v>85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59"/>
    </row>
    <row r="23" spans="2:14" ht="38.25" customHeight="1" x14ac:dyDescent="0.3">
      <c r="B23" s="66">
        <v>4</v>
      </c>
      <c r="C23" s="121" t="s">
        <v>86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59"/>
    </row>
    <row r="24" spans="2:14" ht="33.75" customHeight="1" x14ac:dyDescent="0.3">
      <c r="B24" s="66">
        <v>4</v>
      </c>
      <c r="C24" s="121" t="s">
        <v>87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59"/>
    </row>
    <row r="25" spans="2:14" ht="33.75" customHeight="1" x14ac:dyDescent="0.3">
      <c r="B25" s="66">
        <v>4</v>
      </c>
      <c r="C25" s="121" t="s">
        <v>88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59"/>
    </row>
    <row r="26" spans="2:14" ht="33.75" customHeight="1" x14ac:dyDescent="0.3">
      <c r="B26" s="66">
        <v>4</v>
      </c>
      <c r="C26" s="121" t="s">
        <v>89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7" t="s">
        <v>90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59"/>
    </row>
    <row r="29" spans="2:14" ht="52.5" customHeight="1" x14ac:dyDescent="0.3">
      <c r="B29" s="70">
        <v>4</v>
      </c>
      <c r="C29" s="129" t="s">
        <v>91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59"/>
    </row>
    <row r="30" spans="2:14" ht="30" customHeight="1" x14ac:dyDescent="0.3">
      <c r="B30" s="70">
        <v>4</v>
      </c>
      <c r="C30" s="130" t="s">
        <v>92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2026-07-19T07:02:22Z</dcterms:created>
  <dcterms:modified xsi:type="dcterms:W3CDTF">2026-07-22T17:27:01Z</dcterms:modified>
</cp:coreProperties>
</file>