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C002DE2D-6C72-4FC0-A520-E83809730830}" xr6:coauthVersionLast="47" xr6:coauthVersionMax="47" xr10:uidLastSave="{00000000-0000-0000-0000-000000000000}"/>
  <bookViews>
    <workbookView xWindow="-110" yWindow="-110" windowWidth="38620" windowHeight="21100" xr2:uid="{DE46F49F-3396-4A69-ACFC-1BA3D3753B0E}"/>
  </bookViews>
  <sheets>
    <sheet name="Monthly Mortgag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6" i="1" l="1"/>
  <c r="C17" i="1" s="1"/>
  <c r="C20" i="1" s="1"/>
  <c r="B7" i="1"/>
  <c r="C24" i="1" l="1"/>
  <c r="B10" i="1"/>
  <c r="C31" i="1" l="1"/>
  <c r="D24" i="1"/>
  <c r="D31" i="1" l="1"/>
  <c r="D30" i="1"/>
  <c r="D29" i="1"/>
  <c r="C10" i="1"/>
  <c r="D28" i="1"/>
  <c r="D27" i="1"/>
  <c r="D25" i="1"/>
  <c r="D10" i="1"/>
  <c r="D26" i="1"/>
</calcChain>
</file>

<file path=xl/sharedStrings.xml><?xml version="1.0" encoding="utf-8"?>
<sst xmlns="http://schemas.openxmlformats.org/spreadsheetml/2006/main" count="117" uniqueCount="95">
  <si>
    <t>MONTHLY MORTGAGE BUDGET</t>
  </si>
  <si>
    <t>Break down your full house payment — principal, interest, taxes, insurance and more — and check affordability.</t>
  </si>
  <si>
    <t>MONTH</t>
  </si>
  <si>
    <t>January</t>
  </si>
  <si>
    <t>Gross Monthly Income</t>
  </si>
  <si>
    <t>YEAR</t>
  </si>
  <si>
    <t>MONTHLY P&amp;I</t>
  </si>
  <si>
    <t>TOTAL PITI</t>
  </si>
  <si>
    <t>% OF INCOME</t>
  </si>
  <si>
    <t>principal &amp; interest</t>
  </si>
  <si>
    <t>all housing costs</t>
  </si>
  <si>
    <t>of gross income</t>
  </si>
  <si>
    <t>LOAN DETAILS</t>
  </si>
  <si>
    <t>Home Price</t>
  </si>
  <si>
    <t>Down Payment %</t>
  </si>
  <si>
    <t>Down Payment $</t>
  </si>
  <si>
    <t>Loan Amount</t>
  </si>
  <si>
    <t>Interest Rate (APR)</t>
  </si>
  <si>
    <t>Loan Term (years)</t>
  </si>
  <si>
    <t>Monthly P&amp;I</t>
  </si>
  <si>
    <t>MONTHLY HOUSING PAYMENT (PITI+)</t>
  </si>
  <si>
    <t>ITEM</t>
  </si>
  <si>
    <t>AMOUNT</t>
  </si>
  <si>
    <t>% OF PAYMENT</t>
  </si>
  <si>
    <t>Principal &amp; Interest</t>
  </si>
  <si>
    <t>Property Tax</t>
  </si>
  <si>
    <t>Home Insurance</t>
  </si>
  <si>
    <t>PMI</t>
  </si>
  <si>
    <t>HOA Fees</t>
  </si>
  <si>
    <t>Maintenance &amp; Repairs</t>
  </si>
  <si>
    <t>Utilities</t>
  </si>
  <si>
    <t>TOTAL MONTHLY PAYMENT</t>
  </si>
  <si>
    <t>Free Monthly Mortgage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</si>
  <si>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</si>
  <si>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</si>
  <si>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</si>
  <si>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</si>
  <si>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Loan Details, Monthly Housing Payment (Piti+), Pmi.</t>
  </si>
  <si>
    <t>4. The totals and KPI cards update automatically as you type.</t>
  </si>
  <si>
    <t>5. Review the payment breakdown to see your full monthly housing cost.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</si>
  <si>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</si>
  <si>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</si>
  <si>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</si>
  <si>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</si>
  <si>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Mortgage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</si>
  <si>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</si>
  <si>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</si>
  <si>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</si>
  <si>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</si>
  <si>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</si>
  <si>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</si>
  <si>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</si>
  <si>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Payment breakdown chart</t>
  </si>
  <si>
    <t>Mortgage insights</t>
  </si>
  <si>
    <t>28% affordability rule</t>
  </si>
  <si>
    <t>INSIGHTS</t>
  </si>
  <si>
    <t>Payment vs income</t>
  </si>
  <si>
    <t>Loan amount &amp; PITI</t>
  </si>
  <si>
    <t>KPI summary cards</t>
  </si>
  <si>
    <t>PLAN &amp; CUSTOMISE</t>
  </si>
  <si>
    <t>Mortgage &amp; housing costs</t>
  </si>
  <si>
    <t>Principal / interest / tax / ins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</si>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</sst>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9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30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/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1" xfId="0" applyFont="1" applyFill="1" applyBorder="1" applyAlignment="1" applyProtection="1">
      <alignment horizontal="center"/>
      <protection hidden="1"/>
    </xf>
    <xf numFmtId="165" fontId="8" fillId="4" borderId="2" xfId="0" applyNumberFormat="1" applyFont="1" applyFill="1" applyBorder="1" applyAlignment="1" applyProtection="1">
      <alignment horizontal="center"/>
      <protection hidden="1"/>
    </xf>
    <xf numFmtId="166" fontId="8" fillId="4" borderId="2" xfId="0" applyNumberFormat="1" applyFont="1" applyFill="1" applyBorder="1" applyAlignment="1" applyProtection="1">
      <alignment horizontal="center"/>
      <protection hidden="1"/>
    </xf>
    <xf numFmtId="0" fontId="9" fillId="4" borderId="3" xfId="0" applyFont="1" applyFill="1" applyBorder="1" applyAlignment="1" applyProtection="1">
      <alignment horizontal="center"/>
      <protection hidden="1"/>
    </xf>
    <xf numFmtId="0" fontId="10" fillId="8" borderId="0" xfId="0" applyFont="1" applyFill="1" applyAlignment="1" applyProtection="1">
      <alignment horizontal="center"/>
      <protection hidden="1"/>
    </xf>
    <xf numFmtId="0" fontId="2" fillId="8" borderId="0" xfId="0" applyFont="1" applyFill="1" applyProtection="1">
      <protection hidden="1"/>
    </xf>
    <xf numFmtId="0" fontId="11" fillId="9" borderId="4" xfId="0" applyFont="1" applyFill="1" applyBorder="1" applyAlignment="1" applyProtection="1">
      <alignment horizontal="left"/>
      <protection locked="0"/>
    </xf>
    <xf numFmtId="164" fontId="12" fillId="9" borderId="4" xfId="0" applyNumberFormat="1" applyFont="1" applyFill="1" applyBorder="1" applyAlignment="1" applyProtection="1">
      <alignment horizontal="center"/>
      <protection locked="0"/>
    </xf>
    <xf numFmtId="166" fontId="12" fillId="9" borderId="4" xfId="0" applyNumberFormat="1" applyFont="1" applyFill="1" applyBorder="1" applyAlignment="1" applyProtection="1">
      <alignment horizontal="center"/>
      <protection locked="0"/>
    </xf>
    <xf numFmtId="164" fontId="2" fillId="9" borderId="4" xfId="0" applyNumberFormat="1" applyFont="1" applyFill="1" applyBorder="1" applyAlignment="1" applyProtection="1">
      <alignment horizontal="center"/>
      <protection hidden="1"/>
    </xf>
    <xf numFmtId="10" fontId="12" fillId="9" borderId="4" xfId="0" applyNumberFormat="1" applyFont="1" applyFill="1" applyBorder="1" applyAlignment="1" applyProtection="1">
      <alignment horizontal="center"/>
      <protection locked="0"/>
    </xf>
    <xf numFmtId="1" fontId="12" fillId="9" borderId="4" xfId="0" applyNumberFormat="1" applyFont="1" applyFill="1" applyBorder="1" applyAlignment="1" applyProtection="1">
      <alignment horizontal="center"/>
      <protection locked="0"/>
    </xf>
    <xf numFmtId="0" fontId="4" fillId="10" borderId="4" xfId="0" applyFont="1" applyFill="1" applyBorder="1" applyAlignment="1" applyProtection="1">
      <alignment horizontal="left"/>
      <protection locked="0"/>
    </xf>
    <xf numFmtId="164" fontId="13" fillId="10" borderId="4" xfId="0" applyNumberFormat="1" applyFont="1" applyFill="1" applyBorder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left" indent="1"/>
      <protection hidden="1"/>
    </xf>
    <xf numFmtId="0" fontId="2" fillId="6" borderId="0" xfId="0" applyFont="1" applyFill="1" applyProtection="1">
      <protection hidden="1"/>
    </xf>
    <xf numFmtId="0" fontId="14" fillId="11" borderId="4" xfId="0" applyFont="1" applyFill="1" applyBorder="1" applyAlignment="1" applyProtection="1">
      <alignment horizontal="left"/>
      <protection hidden="1"/>
    </xf>
    <xf numFmtId="0" fontId="14" fillId="11" borderId="4" xfId="0" applyFont="1" applyFill="1" applyBorder="1" applyAlignment="1" applyProtection="1">
      <alignment horizontal="center"/>
      <protection hidden="1"/>
    </xf>
    <xf numFmtId="0" fontId="11" fillId="0" borderId="4" xfId="0" applyFont="1" applyBorder="1" applyAlignment="1" applyProtection="1">
      <alignment horizontal="left"/>
      <protection locked="0"/>
    </xf>
    <xf numFmtId="164" fontId="2" fillId="12" borderId="4" xfId="0" applyNumberFormat="1" applyFont="1" applyFill="1" applyBorder="1" applyAlignment="1" applyProtection="1">
      <alignment horizontal="center"/>
      <protection hidden="1"/>
    </xf>
    <xf numFmtId="166" fontId="2" fillId="12" borderId="4" xfId="0" applyNumberFormat="1" applyFont="1" applyFill="1" applyBorder="1" applyAlignment="1" applyProtection="1">
      <alignment horizontal="center"/>
      <protection hidden="1"/>
    </xf>
    <xf numFmtId="164" fontId="12" fillId="0" borderId="4" xfId="0" applyNumberFormat="1" applyFont="1" applyBorder="1" applyAlignment="1" applyProtection="1">
      <alignment horizontal="center"/>
      <protection locked="0"/>
    </xf>
    <xf numFmtId="0" fontId="13" fillId="11" borderId="4" xfId="0" applyFont="1" applyFill="1" applyBorder="1" applyAlignment="1" applyProtection="1">
      <alignment horizontal="left"/>
      <protection hidden="1"/>
    </xf>
    <xf numFmtId="164" fontId="13" fillId="11" borderId="4" xfId="0" applyNumberFormat="1" applyFont="1" applyFill="1" applyBorder="1" applyAlignment="1" applyProtection="1">
      <alignment horizontal="center"/>
      <protection hidden="1"/>
    </xf>
    <xf numFmtId="166" fontId="13" fillId="11" borderId="4" xfId="0" applyNumberFormat="1" applyFont="1" applyFill="1" applyBorder="1" applyAlignment="1" applyProtection="1">
      <alignment horizontal="center"/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19" fillId="0" borderId="8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9" xfId="0" applyFont="1" applyBorder="1" applyAlignment="1" applyProtection="1">
      <alignment horizontal="left" vertical="center" wrapText="1" indent="1"/>
      <protection hidden="1"/>
    </xf>
    <xf numFmtId="0" fontId="21" fillId="14" borderId="4" xfId="0" applyFont="1" applyFill="1" applyBorder="1" applyAlignment="1">
      <alignment horizontal="left"/>
    </xf>
    <xf numFmtId="0" fontId="21" fillId="14" borderId="4" xfId="0" applyFont="1" applyFill="1" applyBorder="1" applyAlignment="1">
      <alignment horizontal="center"/>
    </xf>
    <xf numFmtId="0" fontId="22" fillId="15" borderId="4" xfId="0" applyFont="1" applyFill="1" applyBorder="1" applyAlignment="1">
      <alignment horizontal="center"/>
    </xf>
    <xf numFmtId="0" fontId="0" fillId="4" borderId="0" xfId="0" applyFill="1"/>
    <xf numFmtId="0" fontId="24" fillId="17" borderId="4" xfId="0" applyFont="1" applyFill="1" applyBorder="1" applyAlignment="1">
      <alignment horizontal="left" indent="1"/>
    </xf>
    <xf numFmtId="0" fontId="25" fillId="17" borderId="4" xfId="0" applyFont="1" applyFill="1" applyBorder="1" applyAlignment="1">
      <alignment horizontal="center"/>
    </xf>
    <xf numFmtId="0" fontId="26" fillId="18" borderId="4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left" indent="1"/>
    </xf>
    <xf numFmtId="0" fontId="25" fillId="9" borderId="4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left" vertical="center" indent="1"/>
    </xf>
    <xf numFmtId="0" fontId="24" fillId="17" borderId="4" xfId="0" applyFont="1" applyFill="1" applyBorder="1" applyAlignment="1">
      <alignment horizontal="left" vertical="center" indent="1"/>
    </xf>
    <xf numFmtId="0" fontId="28" fillId="17" borderId="4" xfId="0" applyFont="1" applyFill="1" applyBorder="1" applyAlignment="1">
      <alignment horizontal="center"/>
    </xf>
    <xf numFmtId="0" fontId="28" fillId="9" borderId="4" xfId="0" applyFont="1" applyFill="1" applyBorder="1" applyAlignment="1">
      <alignment horizontal="center"/>
    </xf>
    <xf numFmtId="49" fontId="21" fillId="14" borderId="4" xfId="0" applyNumberFormat="1" applyFont="1" applyFill="1" applyBorder="1" applyAlignment="1">
      <alignment horizontal="center"/>
    </xf>
    <xf numFmtId="49" fontId="22" fillId="15" borderId="4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19" fillId="0" borderId="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9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7" fillId="3" borderId="0" xfId="1" applyFont="1" applyFill="1" applyAlignment="1" applyProtection="1">
      <alignment horizontal="left" vertical="center" indent="1"/>
      <protection hidden="1"/>
    </xf>
    <xf numFmtId="0" fontId="18" fillId="3" borderId="0" xfId="0" applyFont="1" applyFill="1" applyAlignment="1" applyProtection="1">
      <alignment horizontal="left" vertical="top" indent="1"/>
      <protection hidden="1"/>
    </xf>
    <xf numFmtId="0" fontId="10" fillId="5" borderId="5" xfId="0" applyFont="1" applyFill="1" applyBorder="1" applyAlignment="1" applyProtection="1">
      <alignment horizontal="left" vertical="center" indent="1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4" fillId="13" borderId="8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9" xfId="0" applyFont="1" applyBorder="1" applyAlignment="1" applyProtection="1">
      <alignment horizontal="left" vertical="center" wrapText="1" indent="1"/>
      <protection hidden="1"/>
    </xf>
    <xf numFmtId="0" fontId="19" fillId="0" borderId="10" xfId="0" applyFont="1" applyBorder="1" applyAlignment="1" applyProtection="1">
      <alignment horizontal="left" vertical="center" wrapText="1" indent="1"/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31" fillId="4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4" xfId="0" applyFont="1" applyFill="1" applyBorder="1" applyAlignment="1">
      <alignment horizontal="left" vertical="center"/>
    </xf>
    <xf numFmtId="0" fontId="27" fillId="9" borderId="4" xfId="0" applyFont="1" applyFill="1" applyBorder="1" applyAlignment="1">
      <alignment horizontal="left"/>
    </xf>
    <xf numFmtId="0" fontId="27" fillId="17" borderId="4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16" xfId="1" applyFont="1" applyFill="1" applyBorder="1" applyAlignment="1">
      <alignment horizontal="center" vertical="center"/>
    </xf>
    <xf numFmtId="0" fontId="16" fillId="20" borderId="0" xfId="1" applyFill="1" applyBorder="1" applyAlignment="1">
      <alignment horizontal="center" vertical="center"/>
    </xf>
    <xf numFmtId="0" fontId="16" fillId="20" borderId="17" xfId="1" applyFill="1" applyBorder="1" applyAlignment="1">
      <alignment horizontal="center" vertical="center"/>
    </xf>
    <xf numFmtId="0" fontId="16" fillId="20" borderId="18" xfId="1" applyFill="1" applyBorder="1" applyAlignment="1">
      <alignment horizontal="center" vertical="center"/>
    </xf>
    <xf numFmtId="0" fontId="16" fillId="20" borderId="19" xfId="1" applyFill="1" applyBorder="1" applyAlignment="1">
      <alignment horizontal="center" vertical="center"/>
    </xf>
    <xf numFmtId="0" fontId="16" fillId="20" borderId="20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13" xfId="2" applyFont="1" applyFill="1" applyBorder="1" applyAlignment="1">
      <alignment horizontal="center" vertical="center"/>
    </xf>
    <xf numFmtId="0" fontId="32" fillId="15" borderId="14" xfId="2" applyFont="1" applyFill="1" applyBorder="1" applyAlignment="1">
      <alignment horizontal="center" vertical="center"/>
    </xf>
    <xf numFmtId="0" fontId="32" fillId="15" borderId="15" xfId="2" applyFont="1" applyFill="1" applyBorder="1" applyAlignment="1">
      <alignment horizontal="center" vertical="center"/>
    </xf>
    <xf numFmtId="0" fontId="33" fillId="18" borderId="16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17" xfId="2" applyFont="1" applyFill="1" applyBorder="1" applyAlignment="1">
      <alignment horizontal="center"/>
    </xf>
    <xf numFmtId="0" fontId="34" fillId="18" borderId="16" xfId="2" applyFont="1" applyFill="1" applyBorder="1" applyAlignment="1">
      <alignment horizontal="center" vertical="top" wrapText="1"/>
    </xf>
    <xf numFmtId="0" fontId="34" fillId="18" borderId="0" xfId="2" applyFont="1" applyFill="1" applyAlignment="1">
      <alignment horizontal="center" vertical="top" wrapText="1"/>
    </xf>
    <xf numFmtId="0" fontId="34" fillId="18" borderId="17" xfId="2" applyFont="1" applyFill="1" applyBorder="1" applyAlignment="1">
      <alignment horizontal="center" vertical="top" wrapText="1"/>
    </xf>
    <xf numFmtId="0" fontId="35" fillId="18" borderId="16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17" xfId="2" applyFont="1" applyFill="1" applyBorder="1" applyAlignment="1">
      <alignment horizontal="center"/>
    </xf>
    <xf numFmtId="0" fontId="36" fillId="18" borderId="16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17" xfId="2" applyFont="1" applyFill="1" applyBorder="1" applyAlignment="1">
      <alignment horizontal="center" vertical="top"/>
    </xf>
    <xf numFmtId="0" fontId="31" fillId="18" borderId="16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17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CBF1F5B-ACAF-45B5-9C81-84ADE57DA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mortgag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mortgag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1404620</xdr:colOff>
      <xdr:row>1</xdr:row>
      <xdr:rowOff>38100</xdr:rowOff>
    </xdr:from>
    <xdr:to>
      <xdr:col>3</xdr:col>
      <xdr:colOff>2501900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2A900E4-66EC-4D4D-B0FC-A0D7E982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08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E473B30-3ED1-4841-97BB-81EA7DFE2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165762</xdr:rowOff>
    </xdr:from>
    <xdr:to>
      <xdr:col>9</xdr:col>
      <xdr:colOff>753441</xdr:colOff>
      <xdr:row>17</xdr:row>
      <xdr:rowOff>160571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80BF979-2A76-4E77-B9C3-D40A722C0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07262"/>
          <a:ext cx="4155937" cy="191250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335D4100-6728-499C-BAD9-695CF83220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38C8307-8FF9-4006-B307-8FA3053E6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1BD8C74-5433-45C4-B03D-203F793A3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18AF568-E70D-4E0D-A1F7-FD30AFEED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mortgag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mortgage-budget" TargetMode="External"/><Relationship Id="rId1" Type="http://schemas.openxmlformats.org/officeDocument/2006/relationships/hyperlink" Target="https://analysistabs.org/product/monthly-budget-excel-template/?utm_source=xlx&amp;utm_medium=xlbt&amp;utm_campaign=monthly-mortgag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12A5C-1F0F-43A4-8C9A-518E0A156D67}">
  <sheetPr codeName="Sheet191">
    <tabColor rgb="FFE8A87C"/>
  </sheetPr>
  <dimension ref="B2:D51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3.453125" customWidth="1"/>
    <col min="4" max="4" width="36.36328125" customWidth="1"/>
  </cols>
  <sheetData>
    <row r="2" spans="2:4" ht="33.5" x14ac:dyDescent="1.1000000000000001">
      <c r="B2" s="1" t="s">
        <v>0</v>
      </c>
      <c r="C2" s="2"/>
      <c r="D2" s="2"/>
    </row>
    <row r="3" spans="2:4" ht="16" customHeight="1" x14ac:dyDescent="0.6">
      <c r="B3" s="79" t="s">
        <v>1</v>
      </c>
      <c r="C3" s="80"/>
      <c r="D3" s="80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 t="s">
        <v>3</v>
      </c>
      <c r="D5" s="6" t="s">
        <v>4</v>
      </c>
    </row>
    <row r="6" spans="2:4" ht="20" x14ac:dyDescent="0.65">
      <c r="B6" s="4" t="s">
        <v>5</v>
      </c>
      <c r="C6" s="7">
        <v>2026</v>
      </c>
      <c r="D6" s="8">
        <v>8500</v>
      </c>
    </row>
    <row r="7" spans="2:4" ht="16.5" x14ac:dyDescent="0.55000000000000004">
      <c r="B7" s="81" t="str">
        <f ca="1">"Today:  "&amp;TEXT(TODAY(),"mmmm d, yyyy")</f>
        <v>Today:  July 22, 2026</v>
      </c>
      <c r="C7" s="81"/>
      <c r="D7" s="9"/>
    </row>
    <row r="8" spans="2:4" x14ac:dyDescent="0.25">
      <c r="B8" s="3"/>
      <c r="C8" s="3"/>
      <c r="D8" s="3"/>
    </row>
    <row r="9" spans="2:4" ht="16" customHeight="1" x14ac:dyDescent="0.55000000000000004">
      <c r="B9" s="10" t="s">
        <v>6</v>
      </c>
      <c r="C9" s="11" t="s">
        <v>7</v>
      </c>
      <c r="D9" s="12" t="s">
        <v>8</v>
      </c>
    </row>
    <row r="10" spans="2:4" ht="26" customHeight="1" x14ac:dyDescent="0.4">
      <c r="B10" s="13">
        <f>C20</f>
        <v>1820.3559076597355</v>
      </c>
      <c r="C10" s="13">
        <f>C31</f>
        <v>2910.3559076597357</v>
      </c>
      <c r="D10" s="14">
        <f>IF($D$6=0,0,C31/$D$6)</f>
        <v>0.34239481266585126</v>
      </c>
    </row>
    <row r="11" spans="2:4" ht="13" customHeight="1" x14ac:dyDescent="0.5">
      <c r="B11" s="15" t="s">
        <v>9</v>
      </c>
      <c r="C11" s="15" t="s">
        <v>10</v>
      </c>
      <c r="D11" s="15" t="s">
        <v>11</v>
      </c>
    </row>
    <row r="12" spans="2:4" ht="8" customHeight="1" x14ac:dyDescent="0.25">
      <c r="B12" s="3"/>
      <c r="C12" s="3"/>
      <c r="D12" s="3"/>
    </row>
    <row r="13" spans="2:4" ht="22.5" x14ac:dyDescent="0.75">
      <c r="B13" s="16" t="s">
        <v>12</v>
      </c>
      <c r="C13" s="17"/>
      <c r="D13" s="3"/>
    </row>
    <row r="14" spans="2:4" ht="18.5" x14ac:dyDescent="0.6">
      <c r="B14" s="18" t="s">
        <v>13</v>
      </c>
      <c r="C14" s="19">
        <v>360000</v>
      </c>
      <c r="D14" s="3"/>
    </row>
    <row r="15" spans="2:4" ht="18.5" x14ac:dyDescent="0.6">
      <c r="B15" s="18" t="s">
        <v>14</v>
      </c>
      <c r="C15" s="20">
        <v>0.2</v>
      </c>
      <c r="D15" s="3"/>
    </row>
    <row r="16" spans="2:4" ht="18.5" x14ac:dyDescent="0.6">
      <c r="B16" s="18" t="s">
        <v>15</v>
      </c>
      <c r="C16" s="21">
        <f>C14*C15</f>
        <v>72000</v>
      </c>
      <c r="D16" s="3"/>
    </row>
    <row r="17" spans="2:4" ht="18.5" x14ac:dyDescent="0.6">
      <c r="B17" s="18" t="s">
        <v>16</v>
      </c>
      <c r="C17" s="21">
        <f>C14-C16</f>
        <v>288000</v>
      </c>
      <c r="D17" s="3"/>
    </row>
    <row r="18" spans="2:4" ht="18.5" x14ac:dyDescent="0.6">
      <c r="B18" s="18" t="s">
        <v>17</v>
      </c>
      <c r="C18" s="22">
        <v>6.5000000000000002E-2</v>
      </c>
      <c r="D18" s="3"/>
    </row>
    <row r="19" spans="2:4" ht="18.5" x14ac:dyDescent="0.6">
      <c r="B19" s="18" t="s">
        <v>18</v>
      </c>
      <c r="C19" s="23">
        <v>30</v>
      </c>
      <c r="D19" s="3"/>
    </row>
    <row r="20" spans="2:4" ht="18.5" customHeight="1" x14ac:dyDescent="0.6">
      <c r="B20" s="24" t="s">
        <v>19</v>
      </c>
      <c r="C20" s="25">
        <f>PMT(C18/12,C19*12,-C17)</f>
        <v>1820.3559076597355</v>
      </c>
      <c r="D20" s="3"/>
    </row>
    <row r="21" spans="2:4" ht="12.5" customHeight="1" x14ac:dyDescent="0.25">
      <c r="B21" s="3"/>
      <c r="C21" s="3"/>
      <c r="D21" s="3"/>
    </row>
    <row r="22" spans="2:4" ht="22.5" x14ac:dyDescent="0.75">
      <c r="B22" s="26" t="s">
        <v>20</v>
      </c>
      <c r="C22" s="27"/>
      <c r="D22" s="27"/>
    </row>
    <row r="23" spans="2:4" ht="16.5" x14ac:dyDescent="0.55000000000000004">
      <c r="B23" s="28" t="s">
        <v>21</v>
      </c>
      <c r="C23" s="29" t="s">
        <v>22</v>
      </c>
      <c r="D23" s="29" t="s">
        <v>23</v>
      </c>
    </row>
    <row r="24" spans="2:4" ht="18.5" x14ac:dyDescent="0.6">
      <c r="B24" s="30" t="s">
        <v>24</v>
      </c>
      <c r="C24" s="31">
        <f>C20</f>
        <v>1820.3559076597355</v>
      </c>
      <c r="D24" s="32">
        <f t="shared" ref="D24:D31" si="0">IFERROR(C24/$C$31,0)</f>
        <v>0.62547535951488253</v>
      </c>
    </row>
    <row r="25" spans="2:4" ht="18.5" x14ac:dyDescent="0.6">
      <c r="B25" s="30" t="s">
        <v>25</v>
      </c>
      <c r="C25" s="33">
        <v>380</v>
      </c>
      <c r="D25" s="32">
        <f t="shared" si="0"/>
        <v>0.13056822328838955</v>
      </c>
    </row>
    <row r="26" spans="2:4" ht="18.5" x14ac:dyDescent="0.6">
      <c r="B26" s="30" t="s">
        <v>26</v>
      </c>
      <c r="C26" s="33">
        <v>110</v>
      </c>
      <c r="D26" s="32">
        <f t="shared" si="0"/>
        <v>3.7796064636112764E-2</v>
      </c>
    </row>
    <row r="27" spans="2:4" ht="18.5" x14ac:dyDescent="0.6">
      <c r="B27" s="30" t="s">
        <v>27</v>
      </c>
      <c r="C27" s="33">
        <v>0</v>
      </c>
      <c r="D27" s="32">
        <f t="shared" si="0"/>
        <v>0</v>
      </c>
    </row>
    <row r="28" spans="2:4" ht="18.5" x14ac:dyDescent="0.6">
      <c r="B28" s="30" t="s">
        <v>28</v>
      </c>
      <c r="C28" s="33">
        <v>50</v>
      </c>
      <c r="D28" s="32">
        <f t="shared" si="0"/>
        <v>1.7180029380051257E-2</v>
      </c>
    </row>
    <row r="29" spans="2:4" ht="18.5" x14ac:dyDescent="0.6">
      <c r="B29" s="30" t="s">
        <v>29</v>
      </c>
      <c r="C29" s="33">
        <v>280</v>
      </c>
      <c r="D29" s="32">
        <f t="shared" si="0"/>
        <v>9.6208164528287038E-2</v>
      </c>
    </row>
    <row r="30" spans="2:4" ht="18.5" x14ac:dyDescent="0.6">
      <c r="B30" s="30" t="s">
        <v>30</v>
      </c>
      <c r="C30" s="33">
        <v>270</v>
      </c>
      <c r="D30" s="32">
        <f t="shared" si="0"/>
        <v>9.2772158652276782E-2</v>
      </c>
    </row>
    <row r="31" spans="2:4" ht="18.5" x14ac:dyDescent="0.6">
      <c r="B31" s="34" t="s">
        <v>31</v>
      </c>
      <c r="C31" s="35">
        <f>SUM(C24:C30)</f>
        <v>2910.3559076597357</v>
      </c>
      <c r="D31" s="36">
        <f t="shared" si="0"/>
        <v>1</v>
      </c>
    </row>
    <row r="32" spans="2:4" x14ac:dyDescent="0.25">
      <c r="B32" s="3"/>
      <c r="C32" s="3"/>
      <c r="D32" s="3"/>
    </row>
    <row r="33" spans="2:4" ht="25" customHeight="1" x14ac:dyDescent="0.6">
      <c r="B33" s="37" t="s">
        <v>32</v>
      </c>
      <c r="C33" s="38"/>
      <c r="D33" s="38"/>
    </row>
    <row r="34" spans="2:4" ht="15" customHeight="1" x14ac:dyDescent="0.25">
      <c r="B34" s="82" t="s">
        <v>33</v>
      </c>
      <c r="C34" s="83"/>
      <c r="D34" s="83"/>
    </row>
    <row r="35" spans="2:4" x14ac:dyDescent="0.25">
      <c r="B35" s="3"/>
      <c r="C35" s="3"/>
      <c r="D35" s="3"/>
    </row>
    <row r="36" spans="2:4" x14ac:dyDescent="0.25">
      <c r="B36" s="3"/>
      <c r="C36" s="3"/>
      <c r="D36" s="3"/>
    </row>
    <row r="37" spans="2:4" x14ac:dyDescent="0.25">
      <c r="B37" s="3"/>
      <c r="C37" s="3"/>
      <c r="D37" s="3"/>
    </row>
    <row r="38" spans="2:4" x14ac:dyDescent="0.25">
      <c r="B38" s="3"/>
      <c r="C38" s="3"/>
      <c r="D38" s="3"/>
    </row>
    <row r="39" spans="2:4" x14ac:dyDescent="0.25">
      <c r="B39" s="3"/>
      <c r="C39" s="3"/>
      <c r="D39" s="3"/>
    </row>
    <row r="40" spans="2:4" ht="25" customHeight="1" x14ac:dyDescent="0.25">
      <c r="B40" s="84" t="s">
        <v>34</v>
      </c>
      <c r="C40" s="85"/>
      <c r="D40" s="86"/>
    </row>
    <row r="41" spans="2:4" x14ac:dyDescent="0.25">
      <c r="B41" s="39"/>
      <c r="C41" s="3"/>
      <c r="D41" s="40"/>
    </row>
    <row r="42" spans="2:4" ht="33" customHeight="1" x14ac:dyDescent="0.25">
      <c r="B42" s="76" t="s">
        <v>35</v>
      </c>
      <c r="C42" s="77"/>
      <c r="D42" s="78"/>
    </row>
    <row r="43" spans="2:4" ht="33" customHeight="1" x14ac:dyDescent="0.25">
      <c r="B43" s="76" t="s">
        <v>36</v>
      </c>
      <c r="C43" s="77"/>
      <c r="D43" s="78"/>
    </row>
    <row r="44" spans="2:4" ht="33" customHeight="1" x14ac:dyDescent="0.25">
      <c r="B44" s="76" t="s">
        <v>37</v>
      </c>
      <c r="C44" s="77"/>
      <c r="D44" s="78"/>
    </row>
    <row r="45" spans="2:4" ht="33" customHeight="1" x14ac:dyDescent="0.25">
      <c r="B45" s="41" t="s">
        <v>38</v>
      </c>
      <c r="C45" s="42"/>
      <c r="D45" s="43"/>
    </row>
    <row r="46" spans="2:4" ht="33" customHeight="1" x14ac:dyDescent="0.25">
      <c r="B46" s="41" t="s">
        <v>39</v>
      </c>
      <c r="C46" s="42"/>
      <c r="D46" s="43"/>
    </row>
    <row r="47" spans="2:4" x14ac:dyDescent="0.25">
      <c r="B47" s="39"/>
      <c r="C47" s="3"/>
      <c r="D47" s="40"/>
    </row>
    <row r="48" spans="2:4" ht="25" customHeight="1" x14ac:dyDescent="0.25">
      <c r="B48" s="87" t="s">
        <v>40</v>
      </c>
      <c r="C48" s="88"/>
      <c r="D48" s="89"/>
    </row>
    <row r="49" spans="2:4" ht="33" customHeight="1" x14ac:dyDescent="0.25">
      <c r="B49" s="76" t="s">
        <v>41</v>
      </c>
      <c r="C49" s="88"/>
      <c r="D49" s="89"/>
    </row>
    <row r="50" spans="2:4" ht="20" customHeight="1" x14ac:dyDescent="0.25">
      <c r="B50" s="76" t="s">
        <v>42</v>
      </c>
      <c r="C50" s="88"/>
      <c r="D50" s="89"/>
    </row>
    <row r="51" spans="2:4" ht="20" customHeight="1" x14ac:dyDescent="0.25">
      <c r="B51" s="90" t="s">
        <v>43</v>
      </c>
      <c r="C51" s="91"/>
      <c r="D51" s="92"/>
    </row>
  </sheetData>
  <sheetProtection algorithmName="SHA-512" hashValue="mvJmwJSS1vF5i9V2tdBNP2t6YhiFQiR7Evq8bAyfaG3j0+ajpJAyCv4TUisA/j8iWpBDYgmDXqlxbvS7XTFPEg==" saltValue="sVTmZe4a0o7DlBgNzzixVg==" spinCount="100000" sheet="1" objects="1" scenarios="1"/>
  <mergeCells count="11">
    <mergeCell ref="B44:D44"/>
    <mergeCell ref="B48:D48"/>
    <mergeCell ref="B49:D49"/>
    <mergeCell ref="B50:D50"/>
    <mergeCell ref="B51:D51"/>
    <mergeCell ref="B43:D43"/>
    <mergeCell ref="B3:D3"/>
    <mergeCell ref="B7:C7"/>
    <mergeCell ref="B34:D34"/>
    <mergeCell ref="B40:D40"/>
    <mergeCell ref="B42:D42"/>
  </mergeCells>
  <hyperlinks>
    <hyperlink ref="B34" r:id="rId1" tooltip="Upgrade to the Pro version" xr:uid="{66500654-0606-41EE-900B-30E76065781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E986-AB53-4B67-A43D-55DDD984D452}">
  <sheetPr codeName="Sheet34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4" t="s">
        <v>44</v>
      </c>
      <c r="C2" s="94"/>
      <c r="D2" s="94"/>
      <c r="E2" s="94"/>
      <c r="F2" s="94"/>
      <c r="G2" s="94"/>
      <c r="H2" s="94"/>
      <c r="I2" s="94"/>
      <c r="J2" s="94"/>
    </row>
    <row r="3" spans="2:10" x14ac:dyDescent="0.25"/>
    <row r="4" spans="2:10" ht="25" customHeight="1" x14ac:dyDescent="0.3">
      <c r="B4" s="44" t="s">
        <v>45</v>
      </c>
      <c r="C4" s="45" t="s">
        <v>46</v>
      </c>
      <c r="D4" s="46" t="s">
        <v>47</v>
      </c>
      <c r="F4" s="47"/>
      <c r="G4" s="47"/>
      <c r="H4" s="47"/>
      <c r="I4" s="47"/>
      <c r="J4" s="47"/>
    </row>
    <row r="5" spans="2:10" ht="16" customHeight="1" x14ac:dyDescent="0.25">
      <c r="B5" s="95" t="s">
        <v>48</v>
      </c>
      <c r="C5" s="95"/>
      <c r="D5" s="95"/>
      <c r="F5" s="47"/>
      <c r="G5" s="47"/>
      <c r="H5" s="47"/>
      <c r="I5" s="47"/>
      <c r="J5" s="47"/>
    </row>
    <row r="6" spans="2:10" ht="17" customHeight="1" x14ac:dyDescent="0.3">
      <c r="B6" s="48" t="s">
        <v>49</v>
      </c>
      <c r="C6" s="49" t="s">
        <v>50</v>
      </c>
      <c r="D6" s="50" t="s">
        <v>51</v>
      </c>
      <c r="F6" s="47"/>
      <c r="G6" s="47"/>
      <c r="H6" s="47"/>
      <c r="I6" s="47"/>
      <c r="J6" s="47"/>
    </row>
    <row r="7" spans="2:10" ht="17" customHeight="1" x14ac:dyDescent="0.3">
      <c r="B7" s="51" t="s">
        <v>52</v>
      </c>
      <c r="C7" s="52" t="s">
        <v>50</v>
      </c>
      <c r="D7" s="50" t="s">
        <v>51</v>
      </c>
      <c r="F7" s="47"/>
      <c r="G7" s="47"/>
      <c r="H7" s="47"/>
      <c r="I7" s="47"/>
      <c r="J7" s="47"/>
    </row>
    <row r="8" spans="2:10" ht="17" customHeight="1" x14ac:dyDescent="0.3">
      <c r="B8" s="48" t="s">
        <v>53</v>
      </c>
      <c r="C8" s="49" t="s">
        <v>50</v>
      </c>
      <c r="D8" s="50" t="s">
        <v>51</v>
      </c>
      <c r="F8" s="47"/>
      <c r="G8" s="47"/>
      <c r="H8" s="47"/>
      <c r="I8" s="47"/>
      <c r="J8" s="47"/>
    </row>
    <row r="9" spans="2:10" ht="17" customHeight="1" x14ac:dyDescent="0.3">
      <c r="B9" s="53" t="s">
        <v>54</v>
      </c>
      <c r="C9" s="52" t="s">
        <v>50</v>
      </c>
      <c r="D9" s="50" t="s">
        <v>51</v>
      </c>
      <c r="F9" s="47"/>
      <c r="G9" s="47"/>
      <c r="H9" s="47"/>
      <c r="I9" s="47"/>
      <c r="J9" s="47"/>
    </row>
    <row r="10" spans="2:10" ht="16" customHeight="1" x14ac:dyDescent="0.25">
      <c r="B10" s="95" t="s">
        <v>55</v>
      </c>
      <c r="C10" s="96"/>
      <c r="D10" s="96"/>
      <c r="F10" s="47"/>
      <c r="G10" s="47"/>
      <c r="H10" s="47"/>
      <c r="I10" s="47"/>
      <c r="J10" s="47"/>
    </row>
    <row r="11" spans="2:10" ht="17" customHeight="1" x14ac:dyDescent="0.3">
      <c r="B11" s="48" t="s">
        <v>56</v>
      </c>
      <c r="C11" s="49" t="s">
        <v>50</v>
      </c>
      <c r="D11" s="50" t="s">
        <v>51</v>
      </c>
      <c r="F11" s="47"/>
      <c r="G11" s="47"/>
      <c r="H11" s="47"/>
      <c r="I11" s="47"/>
      <c r="J11" s="47"/>
    </row>
    <row r="12" spans="2:10" ht="17" customHeight="1" x14ac:dyDescent="0.3">
      <c r="B12" s="51" t="s">
        <v>57</v>
      </c>
      <c r="C12" s="52" t="s">
        <v>50</v>
      </c>
      <c r="D12" s="50" t="s">
        <v>51</v>
      </c>
      <c r="F12" s="47"/>
      <c r="G12" s="47"/>
      <c r="H12" s="47"/>
      <c r="I12" s="47"/>
      <c r="J12" s="47"/>
    </row>
    <row r="13" spans="2:10" ht="17" customHeight="1" x14ac:dyDescent="0.3">
      <c r="B13" s="54" t="s">
        <v>58</v>
      </c>
      <c r="C13" s="55" t="s">
        <v>51</v>
      </c>
      <c r="D13" s="50" t="s">
        <v>51</v>
      </c>
      <c r="F13" s="47"/>
      <c r="G13" s="47"/>
      <c r="H13" s="47"/>
      <c r="I13" s="47"/>
      <c r="J13" s="47"/>
    </row>
    <row r="14" spans="2:10" ht="16" customHeight="1" x14ac:dyDescent="0.25">
      <c r="B14" s="95" t="s">
        <v>59</v>
      </c>
      <c r="C14" s="97"/>
      <c r="D14" s="97"/>
      <c r="F14" s="47"/>
      <c r="G14" s="47"/>
      <c r="H14" s="47"/>
      <c r="I14" s="47"/>
      <c r="J14" s="47"/>
    </row>
    <row r="15" spans="2:10" ht="17" customHeight="1" x14ac:dyDescent="0.3">
      <c r="B15" s="48" t="s">
        <v>60</v>
      </c>
      <c r="C15" s="55" t="s">
        <v>51</v>
      </c>
      <c r="D15" s="50" t="s">
        <v>51</v>
      </c>
      <c r="F15" s="47"/>
      <c r="G15" s="47"/>
      <c r="H15" s="47"/>
      <c r="I15" s="47"/>
      <c r="J15" s="47"/>
    </row>
    <row r="16" spans="2:10" ht="17" customHeight="1" x14ac:dyDescent="0.3">
      <c r="B16" s="51" t="s">
        <v>61</v>
      </c>
      <c r="C16" s="56" t="s">
        <v>51</v>
      </c>
      <c r="D16" s="50" t="s">
        <v>51</v>
      </c>
      <c r="F16" s="47"/>
      <c r="G16" s="47"/>
      <c r="H16" s="47"/>
      <c r="I16" s="47"/>
      <c r="J16" s="47"/>
    </row>
    <row r="17" spans="2:11" ht="17" customHeight="1" x14ac:dyDescent="0.3">
      <c r="B17" s="48" t="s">
        <v>62</v>
      </c>
      <c r="C17" s="55" t="s">
        <v>51</v>
      </c>
      <c r="D17" s="50" t="s">
        <v>51</v>
      </c>
      <c r="F17" s="47"/>
      <c r="G17" s="47"/>
      <c r="H17" s="47"/>
      <c r="I17" s="47"/>
      <c r="J17" s="47"/>
    </row>
    <row r="18" spans="2:11" ht="17" customHeight="1" x14ac:dyDescent="0.3">
      <c r="B18" s="51" t="s">
        <v>63</v>
      </c>
      <c r="C18" s="52" t="s">
        <v>50</v>
      </c>
      <c r="D18" s="50" t="s">
        <v>51</v>
      </c>
      <c r="F18" s="47"/>
      <c r="G18" s="47"/>
      <c r="H18" s="47"/>
      <c r="I18" s="47"/>
      <c r="J18" s="47"/>
    </row>
    <row r="19" spans="2:11" ht="17" customHeight="1" x14ac:dyDescent="0.3">
      <c r="B19" s="48" t="s">
        <v>64</v>
      </c>
      <c r="C19" s="49" t="s">
        <v>50</v>
      </c>
      <c r="D19" s="50" t="s">
        <v>51</v>
      </c>
      <c r="F19" s="47"/>
      <c r="G19" s="47"/>
      <c r="H19" s="47"/>
      <c r="I19" s="47"/>
      <c r="J19" s="47"/>
    </row>
    <row r="20" spans="2:11" ht="25" customHeight="1" x14ac:dyDescent="0.3">
      <c r="B20" s="44" t="s">
        <v>65</v>
      </c>
      <c r="C20" s="57" t="s">
        <v>66</v>
      </c>
      <c r="D20" s="58" t="s">
        <v>67</v>
      </c>
      <c r="F20" s="47"/>
      <c r="G20" s="47"/>
      <c r="H20" s="47"/>
      <c r="I20" s="47"/>
      <c r="J20" s="47"/>
    </row>
    <row r="21" spans="2:11" x14ac:dyDescent="0.25">
      <c r="F21" s="47"/>
      <c r="G21" s="47"/>
      <c r="H21" s="47"/>
      <c r="I21" s="47"/>
      <c r="J21" s="47"/>
    </row>
    <row r="22" spans="2:11" ht="24" customHeight="1" x14ac:dyDescent="0.25">
      <c r="B22" s="98" t="s">
        <v>68</v>
      </c>
      <c r="C22" s="98"/>
      <c r="D22" s="98"/>
      <c r="F22" s="47"/>
      <c r="G22" s="47"/>
      <c r="H22" s="47"/>
      <c r="I22" s="47"/>
      <c r="J22" s="47"/>
    </row>
    <row r="23" spans="2:11" ht="22" customHeight="1" x14ac:dyDescent="0.25">
      <c r="B23" s="93" t="s">
        <v>69</v>
      </c>
      <c r="C23" s="93"/>
      <c r="D23" s="93"/>
      <c r="F23" s="47"/>
      <c r="G23" s="47"/>
      <c r="H23" s="47"/>
      <c r="I23" s="47"/>
      <c r="J23" s="47"/>
    </row>
    <row r="24" spans="2:11" ht="21" customHeight="1" x14ac:dyDescent="0.25"/>
    <row r="25" spans="2:11" ht="2" customHeight="1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</row>
    <row r="26" spans="2:11" ht="21" customHeight="1" x14ac:dyDescent="0.25"/>
    <row r="27" spans="2:11" ht="41" customHeight="1" x14ac:dyDescent="0.25">
      <c r="B27" s="106" t="s">
        <v>70</v>
      </c>
      <c r="C27" s="107"/>
      <c r="D27" s="108"/>
      <c r="F27" s="47"/>
      <c r="G27" s="47"/>
      <c r="H27" s="47"/>
      <c r="I27" s="47"/>
      <c r="J27" s="47"/>
    </row>
    <row r="28" spans="2:11" ht="20" customHeight="1" x14ac:dyDescent="0.3">
      <c r="B28" s="109" t="s">
        <v>71</v>
      </c>
      <c r="C28" s="110"/>
      <c r="D28" s="111"/>
      <c r="F28" s="47"/>
      <c r="G28" s="47"/>
      <c r="H28" s="47"/>
      <c r="I28" s="47"/>
      <c r="J28" s="47"/>
    </row>
    <row r="29" spans="2:11" ht="33.5" customHeight="1" x14ac:dyDescent="0.25">
      <c r="B29" s="112" t="s">
        <v>72</v>
      </c>
      <c r="C29" s="113"/>
      <c r="D29" s="114"/>
      <c r="F29" s="47"/>
      <c r="G29" s="47"/>
      <c r="H29" s="47"/>
      <c r="I29" s="47"/>
      <c r="J29" s="47"/>
    </row>
    <row r="30" spans="2:11" ht="20" customHeight="1" x14ac:dyDescent="0.3">
      <c r="B30" s="115" t="s">
        <v>73</v>
      </c>
      <c r="C30" s="116"/>
      <c r="D30" s="117"/>
      <c r="F30" s="47"/>
      <c r="G30" s="47"/>
      <c r="H30" s="47"/>
      <c r="I30" s="47"/>
      <c r="J30" s="47"/>
    </row>
    <row r="31" spans="2:11" ht="20" customHeight="1" x14ac:dyDescent="0.25">
      <c r="B31" s="118" t="s">
        <v>93</v>
      </c>
      <c r="C31" s="119"/>
      <c r="D31" s="120"/>
      <c r="F31" s="47"/>
      <c r="G31" s="47"/>
      <c r="H31" s="47"/>
      <c r="I31" s="47"/>
      <c r="J31" s="47"/>
    </row>
    <row r="32" spans="2:11" ht="20" customHeight="1" x14ac:dyDescent="0.25">
      <c r="B32" s="121" t="s">
        <v>74</v>
      </c>
      <c r="C32" s="122"/>
      <c r="D32" s="123"/>
      <c r="F32" s="47"/>
      <c r="G32" s="47"/>
      <c r="H32" s="47"/>
      <c r="I32" s="47"/>
      <c r="J32" s="47"/>
    </row>
    <row r="33" spans="2:10" ht="12.5" customHeight="1" x14ac:dyDescent="0.25">
      <c r="B33" s="99" t="s">
        <v>94</v>
      </c>
      <c r="C33" s="100"/>
      <c r="D33" s="101"/>
      <c r="F33" s="47"/>
      <c r="G33" s="47"/>
      <c r="H33" s="47"/>
      <c r="I33" s="47"/>
      <c r="J33" s="47"/>
    </row>
    <row r="34" spans="2:10" ht="29.5" customHeight="1" x14ac:dyDescent="0.25">
      <c r="B34" s="102"/>
      <c r="C34" s="103"/>
      <c r="D34" s="104"/>
      <c r="F34" s="47"/>
      <c r="G34" s="47"/>
      <c r="H34" s="47"/>
      <c r="I34" s="47"/>
      <c r="J34" s="47"/>
    </row>
    <row r="35" spans="2:10" x14ac:dyDescent="0.25"/>
    <row r="36" spans="2:10" ht="2" customHeight="1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/>
    <row r="38" spans="2:10" x14ac:dyDescent="0.25">
      <c r="B38" s="105" t="s">
        <v>75</v>
      </c>
      <c r="C38" s="105"/>
      <c r="D38" s="105"/>
      <c r="E38" s="105"/>
      <c r="F38" s="105"/>
      <c r="G38" s="105"/>
      <c r="H38" s="105"/>
      <c r="I38" s="105"/>
      <c r="J38" s="105"/>
    </row>
    <row r="39" spans="2:10" x14ac:dyDescent="0.25">
      <c r="B39" s="105"/>
      <c r="C39" s="105"/>
      <c r="D39" s="105"/>
      <c r="E39" s="105"/>
      <c r="F39" s="105"/>
      <c r="G39" s="105"/>
      <c r="H39" s="105"/>
      <c r="I39" s="105"/>
      <c r="J39" s="10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7eCn3OhGGu4LlJZOqMS5R8Paa85Rnw/kiomdvukPwRHypp1C+yxqaZLxZ4TZ+ZxsWZVSIWn1ooorpV5RCcOHw==" saltValue="moRVpHveDUZK0PtFuF3Gp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7B96A58-DAD1-4521-8FF3-52CBB27C94AF}"/>
    <hyperlink ref="B33" r:id="rId2" xr:uid="{D18CC489-CED7-483B-A85D-F26DFCBCEB7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935F-0A84-4650-92B6-5963AC7280E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0" hidden="1" customWidth="1"/>
    <col min="2" max="14" width="9.1796875" style="60" customWidth="1"/>
    <col min="15" max="15" width="2.6328125" style="60" hidden="1" customWidth="1"/>
    <col min="16" max="16384" width="5" style="60" hidden="1"/>
  </cols>
  <sheetData>
    <row r="1" spans="2:14" ht="14" hidden="1" x14ac:dyDescent="0.3"/>
    <row r="2" spans="2:14" ht="50.15" customHeight="1" x14ac:dyDescent="0.6">
      <c r="B2" s="61"/>
      <c r="C2" s="125" t="s">
        <v>76</v>
      </c>
      <c r="D2" s="125"/>
      <c r="E2" s="125"/>
      <c r="F2" s="125"/>
      <c r="G2" s="125"/>
      <c r="H2" s="125"/>
      <c r="I2" s="125"/>
      <c r="J2" s="126"/>
      <c r="K2" s="126"/>
      <c r="L2" s="126"/>
      <c r="M2" s="126"/>
      <c r="N2" s="126"/>
    </row>
    <row r="3" spans="2:14" ht="7.5" hidden="1" customHeight="1" x14ac:dyDescent="0.3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2:14" ht="7.5" hidden="1" customHeight="1" x14ac:dyDescent="0.3"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2:14" ht="14" x14ac:dyDescent="0.3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2:14" ht="26" x14ac:dyDescent="0.35">
      <c r="B6" s="64">
        <v>4</v>
      </c>
      <c r="C6" s="65" t="s">
        <v>77</v>
      </c>
      <c r="D6" s="66"/>
      <c r="E6" s="66"/>
      <c r="F6" s="66"/>
      <c r="G6" s="66"/>
      <c r="H6" s="67"/>
      <c r="I6" s="66"/>
      <c r="J6" s="67"/>
      <c r="K6" s="67"/>
      <c r="L6" s="67"/>
      <c r="M6" s="67"/>
      <c r="N6" s="63"/>
    </row>
    <row r="7" spans="2:14" ht="15.75" customHeight="1" x14ac:dyDescent="0.3">
      <c r="B7" s="68"/>
      <c r="C7" s="127" t="s">
        <v>78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63"/>
    </row>
    <row r="8" spans="2:14" ht="3.75" customHeight="1" x14ac:dyDescent="0.35">
      <c r="B8" s="68"/>
      <c r="C8" s="69"/>
      <c r="D8" s="66"/>
      <c r="E8" s="66"/>
      <c r="F8" s="66"/>
      <c r="G8" s="66"/>
      <c r="H8" s="67"/>
      <c r="I8" s="66"/>
      <c r="J8" s="67"/>
      <c r="K8" s="67"/>
      <c r="L8" s="67"/>
      <c r="M8" s="67"/>
      <c r="N8" s="63"/>
    </row>
    <row r="9" spans="2:14" ht="6" customHeight="1" x14ac:dyDescent="0.3">
      <c r="B9" s="70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63"/>
    </row>
    <row r="10" spans="2:14" ht="24.75" customHeight="1" x14ac:dyDescent="0.3">
      <c r="B10" s="70">
        <v>4</v>
      </c>
      <c r="C10" s="129" t="s">
        <v>79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63"/>
    </row>
    <row r="11" spans="2:14" ht="9.75" hidden="1" customHeight="1" x14ac:dyDescent="0.35">
      <c r="B11" s="6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3"/>
    </row>
    <row r="12" spans="2:14" ht="9.75" hidden="1" customHeight="1" x14ac:dyDescent="0.35">
      <c r="B12" s="63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3"/>
    </row>
    <row r="13" spans="2:14" ht="9.75" customHeight="1" x14ac:dyDescent="0.35">
      <c r="B13" s="63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3"/>
    </row>
    <row r="14" spans="2:14" ht="24.75" customHeight="1" x14ac:dyDescent="0.35">
      <c r="B14" s="64">
        <v>4</v>
      </c>
      <c r="C14" s="71" t="s">
        <v>80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3"/>
    </row>
    <row r="15" spans="2:14" ht="24.75" customHeight="1" x14ac:dyDescent="0.35">
      <c r="B15" s="63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3"/>
    </row>
    <row r="16" spans="2:14" ht="24.75" customHeight="1" x14ac:dyDescent="0.3">
      <c r="B16" s="70">
        <v>4</v>
      </c>
      <c r="C16" s="124" t="s">
        <v>81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63"/>
    </row>
    <row r="17" spans="2:14" ht="24.75" customHeight="1" x14ac:dyDescent="0.3">
      <c r="B17" s="70">
        <v>4</v>
      </c>
      <c r="C17" s="124" t="s">
        <v>82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63"/>
    </row>
    <row r="18" spans="2:14" ht="24.75" customHeight="1" x14ac:dyDescent="0.3">
      <c r="B18" s="70">
        <v>4</v>
      </c>
      <c r="C18" s="124" t="s">
        <v>83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63"/>
    </row>
    <row r="19" spans="2:14" ht="14.5" x14ac:dyDescent="0.35">
      <c r="B19" s="63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3"/>
    </row>
    <row r="20" spans="2:14" ht="24.75" customHeight="1" x14ac:dyDescent="0.35">
      <c r="B20" s="64">
        <v>4</v>
      </c>
      <c r="C20" s="71" t="s">
        <v>84</v>
      </c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3"/>
    </row>
    <row r="21" spans="2:14" ht="14.5" x14ac:dyDescent="0.35">
      <c r="B21" s="63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3"/>
    </row>
    <row r="22" spans="2:14" ht="38.5" customHeight="1" x14ac:dyDescent="0.3">
      <c r="B22" s="70">
        <v>4</v>
      </c>
      <c r="C22" s="124" t="s">
        <v>85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63"/>
    </row>
    <row r="23" spans="2:14" ht="38.25" customHeight="1" x14ac:dyDescent="0.3">
      <c r="B23" s="70">
        <v>4</v>
      </c>
      <c r="C23" s="124" t="s">
        <v>86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63"/>
    </row>
    <row r="24" spans="2:14" ht="33.75" customHeight="1" x14ac:dyDescent="0.3">
      <c r="B24" s="70">
        <v>4</v>
      </c>
      <c r="C24" s="124" t="s">
        <v>87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63"/>
    </row>
    <row r="25" spans="2:14" ht="33.75" customHeight="1" x14ac:dyDescent="0.3">
      <c r="B25" s="70">
        <v>4</v>
      </c>
      <c r="C25" s="124" t="s">
        <v>88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63"/>
    </row>
    <row r="26" spans="2:14" ht="33.75" customHeight="1" x14ac:dyDescent="0.3">
      <c r="B26" s="70">
        <v>4</v>
      </c>
      <c r="C26" s="124" t="s">
        <v>89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63"/>
    </row>
    <row r="27" spans="2:14" ht="14.5" x14ac:dyDescent="0.35">
      <c r="B27" s="72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3"/>
    </row>
    <row r="28" spans="2:14" ht="30" customHeight="1" x14ac:dyDescent="0.3">
      <c r="B28" s="73">
        <v>4</v>
      </c>
      <c r="C28" s="130" t="s">
        <v>90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63"/>
    </row>
    <row r="29" spans="2:14" ht="52.5" customHeight="1" x14ac:dyDescent="0.3">
      <c r="B29" s="74">
        <v>4</v>
      </c>
      <c r="C29" s="132" t="s">
        <v>91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63"/>
    </row>
    <row r="30" spans="2:14" ht="30" customHeight="1" x14ac:dyDescent="0.3">
      <c r="B30" s="74">
        <v>4</v>
      </c>
      <c r="C30" s="133" t="s">
        <v>92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63"/>
    </row>
    <row r="31" spans="2:14" ht="14" x14ac:dyDescent="0.3"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2:14" ht="14" x14ac:dyDescent="0.3"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2:14" ht="14" x14ac:dyDescent="0.3"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spans="2:14" ht="14" x14ac:dyDescent="0.3"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spans="2:14" ht="14" x14ac:dyDescent="0.3"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2:14" ht="14" x14ac:dyDescent="0.3"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spans="2:14" ht="14" customHeight="1" x14ac:dyDescent="0.3"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</row>
    <row r="38" spans="2:14" ht="14" customHeight="1" x14ac:dyDescent="0.3"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2:14" ht="14" customHeight="1" x14ac:dyDescent="0.3"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2:14" ht="14" customHeight="1" x14ac:dyDescent="0.3"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Mortgage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2026-07-19T07:02:22Z</dcterms:created>
  <dcterms:modified xsi:type="dcterms:W3CDTF">2026-07-22T17:27:03Z</dcterms:modified>
</cp:coreProperties>
</file>