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C382BD4-8E90-4D72-8AC8-22A987E3458D}" xr6:coauthVersionLast="47" xr6:coauthVersionMax="47" xr10:uidLastSave="{00000000-0000-0000-0000-000000000000}"/>
  <bookViews>
    <workbookView xWindow="-110" yWindow="-110" windowWidth="38620" windowHeight="21100" xr2:uid="{AC5E1437-1A23-4FBB-A0DD-7251B6709EAD}"/>
  </bookViews>
  <sheets>
    <sheet name="Monthly Budget Repor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F37" i="1" s="1"/>
  <c r="C37" i="1"/>
  <c r="E37" i="1" s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D12" i="1"/>
  <c r="D13" i="1" s="1"/>
  <c r="C12" i="1"/>
  <c r="E12" i="1" s="1"/>
  <c r="F11" i="1"/>
  <c r="E11" i="1"/>
  <c r="B7" i="1"/>
  <c r="D14" i="1" l="1"/>
  <c r="F12" i="1"/>
  <c r="C13" i="1"/>
  <c r="C14" i="1" s="1"/>
  <c r="E13" i="1" l="1"/>
  <c r="F13" i="1"/>
</calcChain>
</file>

<file path=xl/sharedStrings.xml><?xml version="1.0" encoding="utf-8"?>
<sst xmlns="http://schemas.openxmlformats.org/spreadsheetml/2006/main" count="126" uniqueCount="100">
  <si>
    <t>MONTHLY BUDGET REPORT</t>
  </si>
  <si>
    <t>A month-end scorecard: how your actual spending measured up against the plan.</t>
  </si>
  <si>
    <t>MONTH</t>
  </si>
  <si>
    <t>January</t>
  </si>
  <si>
    <t>YEAR</t>
  </si>
  <si>
    <t>MONTH SNAPSHOT</t>
  </si>
  <si>
    <t>METRIC</t>
  </si>
  <si>
    <t>BUDGET</t>
  </si>
  <si>
    <t>ACTUAL</t>
  </si>
  <si>
    <t>VARIANCE</t>
  </si>
  <si>
    <t>STATUS</t>
  </si>
  <si>
    <t>Total Income</t>
  </si>
  <si>
    <t>Total Expenses</t>
  </si>
  <si>
    <t>Net Savings</t>
  </si>
  <si>
    <t>Savings Rate</t>
  </si>
  <si>
    <t>CATEGORY PERFORMANCE</t>
  </si>
  <si>
    <t>CATEGORY</t>
  </si>
  <si>
    <t>Housing</t>
  </si>
  <si>
    <t>Utilities</t>
  </si>
  <si>
    <t>Groceries</t>
  </si>
  <si>
    <t>Transportation</t>
  </si>
  <si>
    <t>Insurance</t>
  </si>
  <si>
    <t>Healthcare</t>
  </si>
  <si>
    <t>Dining Out</t>
  </si>
  <si>
    <t>Phone &amp; Internet</t>
  </si>
  <si>
    <t>Subscriptions</t>
  </si>
  <si>
    <t>Entertainment</t>
  </si>
  <si>
    <t>Shopping</t>
  </si>
  <si>
    <t>Personal Care</t>
  </si>
  <si>
    <t>Childcare / School</t>
  </si>
  <si>
    <t>Education</t>
  </si>
  <si>
    <t>Gifts &amp; Donations</t>
  </si>
  <si>
    <t>Debt Payments</t>
  </si>
  <si>
    <t>Savings &amp; Investments</t>
  </si>
  <si>
    <t>Travel</t>
  </si>
  <si>
    <t>Miscellaneous</t>
  </si>
  <si>
    <t>TOTAL</t>
  </si>
  <si>
    <t>Free Monthly Budget Report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</si>
  <si>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</si>
  <si>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</si>
  <si>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</si>
  <si>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</si>
  <si>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Month Snapshot, Metric, Category Performance.</t>
  </si>
  <si>
    <t>4. The totals and status flags update automatically as you type.</t>
  </si>
  <si>
    <t>5. Review the Month Snapshot and Category Performance tables to see where you stand.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</si>
  <si>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</si>
  <si>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</si>
  <si>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</si>
  <si>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</si>
  <si>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Report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</si>
  <si>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</si>
  <si>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</si>
  <si>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</si>
  <si>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</si>
  <si>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</si>
  <si>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</si>
  <si>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</si>
  <si>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breakdown chart</t>
  </si>
  <si>
    <t>Executive summary</t>
  </si>
  <si>
    <t>Savings-rate insight</t>
  </si>
  <si>
    <t>INSIGHTS</t>
  </si>
  <si>
    <t>Net savings analysis</t>
  </si>
  <si>
    <t>Income vs expenses report</t>
  </si>
  <si>
    <t>KPI summary cards</t>
  </si>
  <si>
    <t>PLAN &amp; CUSTOMISE</t>
  </si>
  <si>
    <t>Income &amp; category tables</t>
  </si>
  <si>
    <t>Planned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</si>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</sst>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0.0%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i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19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2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9" fillId="3" borderId="4" xfId="0" applyFont="1" applyFill="1" applyBorder="1" applyAlignment="1" applyProtection="1">
      <alignment horizontal="left"/>
      <protection hidden="1"/>
    </xf>
    <xf numFmtId="0" fontId="9" fillId="3" borderId="4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left"/>
      <protection locked="0"/>
    </xf>
    <xf numFmtId="164" fontId="10" fillId="5" borderId="4" xfId="0" applyNumberFormat="1" applyFont="1" applyFill="1" applyBorder="1" applyAlignment="1" applyProtection="1">
      <alignment horizontal="center"/>
      <protection locked="0"/>
    </xf>
    <xf numFmtId="165" fontId="2" fillId="5" borderId="4" xfId="0" applyNumberFormat="1" applyFont="1" applyFill="1" applyBorder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left"/>
      <protection hidden="1"/>
    </xf>
    <xf numFmtId="164" fontId="2" fillId="5" borderId="4" xfId="0" applyNumberFormat="1" applyFont="1" applyFill="1" applyBorder="1" applyAlignment="1" applyProtection="1">
      <alignment horizontal="center"/>
      <protection hidden="1"/>
    </xf>
    <xf numFmtId="0" fontId="5" fillId="6" borderId="4" xfId="0" applyFont="1" applyFill="1" applyBorder="1" applyAlignment="1" applyProtection="1">
      <alignment horizontal="left"/>
      <protection hidden="1"/>
    </xf>
    <xf numFmtId="164" fontId="12" fillId="6" borderId="4" xfId="0" applyNumberFormat="1" applyFont="1" applyFill="1" applyBorder="1" applyAlignment="1" applyProtection="1">
      <alignment horizontal="center"/>
      <protection hidden="1"/>
    </xf>
    <xf numFmtId="165" fontId="12" fillId="6" borderId="4" xfId="0" applyNumberFormat="1" applyFont="1" applyFill="1" applyBorder="1" applyAlignment="1" applyProtection="1">
      <alignment horizontal="center"/>
      <protection hidden="1"/>
    </xf>
    <xf numFmtId="0" fontId="9" fillId="6" borderId="4" xfId="0" applyFont="1" applyFill="1" applyBorder="1" applyAlignment="1" applyProtection="1">
      <alignment horizontal="center"/>
      <protection hidden="1"/>
    </xf>
    <xf numFmtId="0" fontId="3" fillId="7" borderId="4" xfId="0" applyFont="1" applyFill="1" applyBorder="1" applyAlignment="1" applyProtection="1">
      <alignment horizontal="left"/>
      <protection locked="0"/>
    </xf>
    <xf numFmtId="166" fontId="13" fillId="7" borderId="4" xfId="0" applyNumberFormat="1" applyFont="1" applyFill="1" applyBorder="1" applyAlignment="1" applyProtection="1">
      <alignment horizontal="center"/>
      <protection hidden="1"/>
    </xf>
    <xf numFmtId="0" fontId="13" fillId="7" borderId="4" xfId="0" applyFont="1" applyFill="1" applyBorder="1" applyProtection="1">
      <protection locked="0"/>
    </xf>
    <xf numFmtId="0" fontId="8" fillId="8" borderId="0" xfId="0" applyFont="1" applyFill="1" applyAlignment="1" applyProtection="1">
      <alignment horizontal="center"/>
      <protection hidden="1"/>
    </xf>
    <xf numFmtId="0" fontId="2" fillId="8" borderId="0" xfId="0" applyFont="1" applyFill="1" applyProtection="1">
      <protection hidden="1"/>
    </xf>
    <xf numFmtId="0" fontId="9" fillId="9" borderId="4" xfId="0" applyFont="1" applyFill="1" applyBorder="1" applyAlignment="1" applyProtection="1">
      <alignment horizontal="left"/>
      <protection hidden="1"/>
    </xf>
    <xf numFmtId="0" fontId="9" fillId="9" borderId="4" xfId="0" applyFont="1" applyFill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left"/>
      <protection locked="0"/>
    </xf>
    <xf numFmtId="164" fontId="10" fillId="0" borderId="4" xfId="0" applyNumberFormat="1" applyFont="1" applyBorder="1" applyAlignment="1" applyProtection="1">
      <alignment horizontal="center"/>
      <protection locked="0"/>
    </xf>
    <xf numFmtId="0" fontId="12" fillId="9" borderId="4" xfId="0" applyFont="1" applyFill="1" applyBorder="1" applyAlignment="1" applyProtection="1">
      <alignment horizontal="left"/>
      <protection hidden="1"/>
    </xf>
    <xf numFmtId="164" fontId="12" fillId="9" borderId="4" xfId="0" applyNumberFormat="1" applyFont="1" applyFill="1" applyBorder="1" applyAlignment="1" applyProtection="1">
      <alignment horizontal="center"/>
      <protection hidden="1"/>
    </xf>
    <xf numFmtId="165" fontId="12" fillId="9" borderId="4" xfId="0" applyNumberFormat="1" applyFont="1" applyFill="1" applyBorder="1" applyAlignment="1" applyProtection="1">
      <alignment horizontal="center"/>
      <protection hidden="1"/>
    </xf>
    <xf numFmtId="0" fontId="12" fillId="9" borderId="4" xfId="0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16" fillId="3" borderId="0" xfId="1" applyFont="1" applyFill="1" applyAlignment="1" applyProtection="1">
      <alignment horizontal="left" vertical="top" indent="1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9" fillId="12" borderId="4" xfId="0" applyFont="1" applyFill="1" applyBorder="1" applyAlignment="1">
      <alignment horizontal="left"/>
    </xf>
    <xf numFmtId="0" fontId="19" fillId="12" borderId="4" xfId="0" applyFont="1" applyFill="1" applyBorder="1" applyAlignment="1">
      <alignment horizontal="center"/>
    </xf>
    <xf numFmtId="0" fontId="20" fillId="13" borderId="4" xfId="0" applyFont="1" applyFill="1" applyBorder="1" applyAlignment="1">
      <alignment horizontal="center"/>
    </xf>
    <xf numFmtId="0" fontId="0" fillId="14" borderId="0" xfId="0" applyFill="1"/>
    <xf numFmtId="0" fontId="22" fillId="16" borderId="4" xfId="0" applyFont="1" applyFill="1" applyBorder="1" applyAlignment="1">
      <alignment horizontal="left" indent="1"/>
    </xf>
    <xf numFmtId="0" fontId="23" fillId="16" borderId="4" xfId="0" applyFont="1" applyFill="1" applyBorder="1" applyAlignment="1">
      <alignment horizontal="center"/>
    </xf>
    <xf numFmtId="0" fontId="24" fillId="17" borderId="4" xfId="0" applyFont="1" applyFill="1" applyBorder="1" applyAlignment="1">
      <alignment horizontal="center"/>
    </xf>
    <xf numFmtId="0" fontId="22" fillId="18" borderId="4" xfId="0" applyFont="1" applyFill="1" applyBorder="1" applyAlignment="1">
      <alignment horizontal="left" indent="1"/>
    </xf>
    <xf numFmtId="0" fontId="23" fillId="18" borderId="4" xfId="0" applyFont="1" applyFill="1" applyBorder="1" applyAlignment="1">
      <alignment horizontal="center"/>
    </xf>
    <xf numFmtId="0" fontId="22" fillId="18" borderId="4" xfId="0" applyFont="1" applyFill="1" applyBorder="1" applyAlignment="1">
      <alignment horizontal="left" vertical="center" indent="1"/>
    </xf>
    <xf numFmtId="0" fontId="22" fillId="16" borderId="4" xfId="0" applyFont="1" applyFill="1" applyBorder="1" applyAlignment="1">
      <alignment horizontal="left" vertical="center" indent="1"/>
    </xf>
    <xf numFmtId="0" fontId="26" fillId="16" borderId="4" xfId="0" applyFont="1" applyFill="1" applyBorder="1" applyAlignment="1">
      <alignment horizontal="center"/>
    </xf>
    <xf numFmtId="0" fontId="26" fillId="18" borderId="4" xfId="0" applyFont="1" applyFill="1" applyBorder="1" applyAlignment="1">
      <alignment horizontal="center"/>
    </xf>
    <xf numFmtId="49" fontId="19" fillId="12" borderId="4" xfId="0" applyNumberFormat="1" applyFont="1" applyFill="1" applyBorder="1" applyAlignment="1">
      <alignment horizontal="center"/>
    </xf>
    <xf numFmtId="49" fontId="20" fillId="13" borderId="4" xfId="0" applyNumberFormat="1" applyFont="1" applyFill="1" applyBorder="1" applyAlignment="1">
      <alignment horizontal="center"/>
    </xf>
    <xf numFmtId="0" fontId="0" fillId="3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17" fillId="0" borderId="10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8" fillId="10" borderId="5" xfId="0" applyFont="1" applyFill="1" applyBorder="1" applyAlignment="1" applyProtection="1">
      <alignment horizontal="left" vertical="center" indent="1"/>
      <protection hidden="1"/>
    </xf>
    <xf numFmtId="0" fontId="0" fillId="0" borderId="6" xfId="0" applyBorder="1" applyProtection="1">
      <protection hidden="1"/>
    </xf>
    <xf numFmtId="0" fontId="0" fillId="0" borderId="0" xfId="0" applyProtection="1">
      <protection hidden="1"/>
    </xf>
    <xf numFmtId="0" fontId="5" fillId="11" borderId="8" xfId="0" applyFont="1" applyFill="1" applyBorder="1" applyAlignment="1" applyProtection="1">
      <alignment horizontal="left" vertical="center" wrapText="1" indent="1"/>
      <protection hidden="1"/>
    </xf>
    <xf numFmtId="0" fontId="29" fillId="14" borderId="0" xfId="2" applyFont="1" applyFill="1" applyAlignment="1">
      <alignment horizontal="center" vertical="center"/>
    </xf>
    <xf numFmtId="0" fontId="18" fillId="12" borderId="0" xfId="0" applyFont="1" applyFill="1" applyAlignment="1">
      <alignment horizontal="left" vertical="center" indent="1"/>
    </xf>
    <xf numFmtId="0" fontId="21" fillId="15" borderId="4" xfId="0" applyFont="1" applyFill="1" applyBorder="1" applyAlignment="1">
      <alignment horizontal="left" vertical="center"/>
    </xf>
    <xf numFmtId="0" fontId="25" fillId="18" borderId="4" xfId="0" applyFont="1" applyFill="1" applyBorder="1" applyAlignment="1">
      <alignment horizontal="left"/>
    </xf>
    <xf numFmtId="0" fontId="25" fillId="16" borderId="4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14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15" xfId="1" applyFill="1" applyBorder="1" applyAlignment="1">
      <alignment horizontal="center" vertical="center"/>
    </xf>
    <xf numFmtId="0" fontId="15" fillId="20" borderId="16" xfId="1" applyFill="1" applyBorder="1" applyAlignment="1">
      <alignment horizontal="center" vertical="center"/>
    </xf>
    <xf numFmtId="0" fontId="15" fillId="20" borderId="17" xfId="1" applyFill="1" applyBorder="1" applyAlignment="1">
      <alignment horizontal="center" vertical="center"/>
    </xf>
    <xf numFmtId="0" fontId="15" fillId="20" borderId="18" xfId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30" fillId="13" borderId="11" xfId="2" applyFont="1" applyFill="1" applyBorder="1" applyAlignment="1">
      <alignment horizontal="center" vertical="center"/>
    </xf>
    <xf numFmtId="0" fontId="30" fillId="13" borderId="12" xfId="2" applyFont="1" applyFill="1" applyBorder="1" applyAlignment="1">
      <alignment horizontal="center" vertical="center"/>
    </xf>
    <xf numFmtId="0" fontId="30" fillId="13" borderId="13" xfId="2" applyFont="1" applyFill="1" applyBorder="1" applyAlignment="1">
      <alignment horizontal="center" vertical="center"/>
    </xf>
    <xf numFmtId="0" fontId="31" fillId="17" borderId="14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15" xfId="2" applyFont="1" applyFill="1" applyBorder="1" applyAlignment="1">
      <alignment horizontal="center"/>
    </xf>
    <xf numFmtId="0" fontId="32" fillId="17" borderId="14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15" xfId="2" applyFont="1" applyFill="1" applyBorder="1" applyAlignment="1">
      <alignment horizontal="center" vertical="top" wrapText="1"/>
    </xf>
    <xf numFmtId="0" fontId="33" fillId="17" borderId="14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15" xfId="2" applyFont="1" applyFill="1" applyBorder="1" applyAlignment="1">
      <alignment horizontal="center"/>
    </xf>
    <xf numFmtId="0" fontId="34" fillId="17" borderId="14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15" xfId="2" applyFont="1" applyFill="1" applyBorder="1" applyAlignment="1">
      <alignment horizontal="center" vertical="top"/>
    </xf>
    <xf numFmtId="0" fontId="29" fillId="17" borderId="14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15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3E8DD75-4B90-4320-8D34-7B18D4035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repor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repor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</xdr:colOff>
      <xdr:row>1</xdr:row>
      <xdr:rowOff>38100</xdr:rowOff>
    </xdr:from>
    <xdr:to>
      <xdr:col>5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28227F8-D138-4CD9-9350-B143E09F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75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522601F-C7C8-4C1C-9DD0-145667FB5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54242</xdr:rowOff>
    </xdr:from>
    <xdr:to>
      <xdr:col>9</xdr:col>
      <xdr:colOff>753441</xdr:colOff>
      <xdr:row>19</xdr:row>
      <xdr:rowOff>56744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169F5DE-EFDC-4834-B866-BC3880AAA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79842"/>
          <a:ext cx="4155937" cy="256790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988A5BD-7F6C-40CF-8B4C-2F17E34EA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BEB45FE-87C5-45E8-A499-6B0520C4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A04BA0F-4C57-49D1-B469-F24C944D7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D94E9CA-40F4-4497-95F4-DE91D2D37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repor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report" TargetMode="External"/><Relationship Id="rId1" Type="http://schemas.openxmlformats.org/officeDocument/2006/relationships/hyperlink" Target="https://analysistabs.org/product/monthly-budget-excel-template/?utm_source=xlx&amp;utm_medium=xlbt&amp;utm_campaign=monthly-budget-repor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1A8-E4DB-43F5-8BB5-57C99BB3D5F7}">
  <sheetPr codeName="Sheet187">
    <tabColor rgb="FF6B9080"/>
  </sheetPr>
  <dimension ref="B2:F57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4" width="16" customWidth="1"/>
    <col min="5" max="5" width="16.36328125" customWidth="1"/>
    <col min="6" max="6" width="17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6.5" x14ac:dyDescent="0.55000000000000004">
      <c r="B7" s="80" t="str">
        <f ca="1">"Report date:  "&amp;TEXT(TODAY(),"mmmm d, yyyy")</f>
        <v>Report date:  July 22, 2026</v>
      </c>
      <c r="C7" s="80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22.5" x14ac:dyDescent="0.75">
      <c r="B9" s="10" t="s">
        <v>5</v>
      </c>
      <c r="C9" s="11"/>
      <c r="D9" s="11"/>
      <c r="E9" s="11"/>
      <c r="F9" s="12"/>
    </row>
    <row r="10" spans="2:6" ht="16.5" x14ac:dyDescent="0.55000000000000004">
      <c r="B10" s="13" t="s">
        <v>6</v>
      </c>
      <c r="C10" s="14" t="s">
        <v>7</v>
      </c>
      <c r="D10" s="14" t="s">
        <v>8</v>
      </c>
      <c r="E10" s="14" t="s">
        <v>9</v>
      </c>
      <c r="F10" s="14" t="s">
        <v>10</v>
      </c>
    </row>
    <row r="11" spans="2:6" ht="18.5" x14ac:dyDescent="0.6">
      <c r="B11" s="15" t="s">
        <v>11</v>
      </c>
      <c r="C11" s="16">
        <v>6200</v>
      </c>
      <c r="D11" s="16">
        <v>6350</v>
      </c>
      <c r="E11" s="17">
        <f>D11-C11</f>
        <v>150</v>
      </c>
      <c r="F11" s="18" t="str">
        <f>IF(D11&gt;=C11,"✓ Met","Below")</f>
        <v>✓ Met</v>
      </c>
    </row>
    <row r="12" spans="2:6" ht="18.5" x14ac:dyDescent="0.6">
      <c r="B12" s="19" t="s">
        <v>12</v>
      </c>
      <c r="C12" s="20">
        <f>C37</f>
        <v>5580</v>
      </c>
      <c r="D12" s="20">
        <f>D37</f>
        <v>5695</v>
      </c>
      <c r="E12" s="17">
        <f>C12-D12</f>
        <v>-115</v>
      </c>
      <c r="F12" s="18" t="str">
        <f>IF(D12&lt;=C12,"✓ Under","⚠ Over")</f>
        <v>⚠ Over</v>
      </c>
    </row>
    <row r="13" spans="2:6" ht="18.5" x14ac:dyDescent="0.6">
      <c r="B13" s="21" t="s">
        <v>13</v>
      </c>
      <c r="C13" s="22">
        <f>C11-C12</f>
        <v>620</v>
      </c>
      <c r="D13" s="22">
        <f>D11-D12</f>
        <v>655</v>
      </c>
      <c r="E13" s="23">
        <f>D13-C13</f>
        <v>35</v>
      </c>
      <c r="F13" s="24" t="str">
        <f>IF(D13&gt;=C13,"✓ Ahead","Behind")</f>
        <v>✓ Ahead</v>
      </c>
    </row>
    <row r="14" spans="2:6" ht="18.5" x14ac:dyDescent="0.6">
      <c r="B14" s="25" t="s">
        <v>14</v>
      </c>
      <c r="C14" s="26">
        <f>IFERROR(C13/C11,0)</f>
        <v>0.1</v>
      </c>
      <c r="D14" s="26">
        <f>IFERROR(D13/D11,0)</f>
        <v>0.1031496062992126</v>
      </c>
      <c r="E14" s="27"/>
      <c r="F14" s="27"/>
    </row>
    <row r="15" spans="2:6" x14ac:dyDescent="0.25">
      <c r="B15" s="5"/>
      <c r="C15" s="5"/>
      <c r="D15" s="5"/>
      <c r="E15" s="5"/>
      <c r="F15" s="5"/>
    </row>
    <row r="16" spans="2:6" ht="22.5" x14ac:dyDescent="0.75">
      <c r="B16" s="28" t="s">
        <v>15</v>
      </c>
      <c r="C16" s="29"/>
      <c r="D16" s="29"/>
      <c r="E16" s="29"/>
      <c r="F16" s="29"/>
    </row>
    <row r="17" spans="2:6" ht="16.5" x14ac:dyDescent="0.55000000000000004">
      <c r="B17" s="30" t="s">
        <v>16</v>
      </c>
      <c r="C17" s="31" t="s">
        <v>7</v>
      </c>
      <c r="D17" s="31" t="s">
        <v>8</v>
      </c>
      <c r="E17" s="31" t="s">
        <v>9</v>
      </c>
      <c r="F17" s="31" t="s">
        <v>10</v>
      </c>
    </row>
    <row r="18" spans="2:6" ht="18.5" x14ac:dyDescent="0.6">
      <c r="B18" s="32" t="s">
        <v>17</v>
      </c>
      <c r="C18" s="33">
        <v>1600</v>
      </c>
      <c r="D18" s="33">
        <v>1600</v>
      </c>
      <c r="E18" s="17">
        <f t="shared" ref="E18:E37" si="0">C18-D18</f>
        <v>0</v>
      </c>
      <c r="F18" s="18" t="str">
        <f t="shared" ref="F18:F36" si="1">IF(D18&lt;=C18,"✓ Under","⚠ Over")</f>
        <v>✓ Under</v>
      </c>
    </row>
    <row r="19" spans="2:6" ht="18.5" x14ac:dyDescent="0.6">
      <c r="B19" s="32" t="s">
        <v>18</v>
      </c>
      <c r="C19" s="33">
        <v>220</v>
      </c>
      <c r="D19" s="33">
        <v>245</v>
      </c>
      <c r="E19" s="17">
        <f t="shared" si="0"/>
        <v>-25</v>
      </c>
      <c r="F19" s="18" t="str">
        <f t="shared" si="1"/>
        <v>⚠ Over</v>
      </c>
    </row>
    <row r="20" spans="2:6" ht="18.5" x14ac:dyDescent="0.6">
      <c r="B20" s="32" t="s">
        <v>19</v>
      </c>
      <c r="C20" s="33">
        <v>650</v>
      </c>
      <c r="D20" s="33">
        <v>690</v>
      </c>
      <c r="E20" s="17">
        <f t="shared" si="0"/>
        <v>-40</v>
      </c>
      <c r="F20" s="18" t="str">
        <f t="shared" si="1"/>
        <v>⚠ Over</v>
      </c>
    </row>
    <row r="21" spans="2:6" ht="18.5" x14ac:dyDescent="0.6">
      <c r="B21" s="32" t="s">
        <v>20</v>
      </c>
      <c r="C21" s="33">
        <v>300</v>
      </c>
      <c r="D21" s="33">
        <v>275</v>
      </c>
      <c r="E21" s="17">
        <f t="shared" si="0"/>
        <v>25</v>
      </c>
      <c r="F21" s="18" t="str">
        <f t="shared" si="1"/>
        <v>✓ Under</v>
      </c>
    </row>
    <row r="22" spans="2:6" ht="18.5" x14ac:dyDescent="0.6">
      <c r="B22" s="32" t="s">
        <v>21</v>
      </c>
      <c r="C22" s="33">
        <v>280</v>
      </c>
      <c r="D22" s="33">
        <v>280</v>
      </c>
      <c r="E22" s="17">
        <f t="shared" si="0"/>
        <v>0</v>
      </c>
      <c r="F22" s="18" t="str">
        <f t="shared" si="1"/>
        <v>✓ Under</v>
      </c>
    </row>
    <row r="23" spans="2:6" ht="18.5" x14ac:dyDescent="0.6">
      <c r="B23" s="32" t="s">
        <v>22</v>
      </c>
      <c r="C23" s="33">
        <v>150</v>
      </c>
      <c r="D23" s="33">
        <v>120</v>
      </c>
      <c r="E23" s="17">
        <f t="shared" si="0"/>
        <v>30</v>
      </c>
      <c r="F23" s="18" t="str">
        <f t="shared" si="1"/>
        <v>✓ Under</v>
      </c>
    </row>
    <row r="24" spans="2:6" ht="18.5" x14ac:dyDescent="0.6">
      <c r="B24" s="32" t="s">
        <v>23</v>
      </c>
      <c r="C24" s="33">
        <v>200</v>
      </c>
      <c r="D24" s="33">
        <v>265</v>
      </c>
      <c r="E24" s="17">
        <f t="shared" si="0"/>
        <v>-65</v>
      </c>
      <c r="F24" s="18" t="str">
        <f t="shared" si="1"/>
        <v>⚠ Over</v>
      </c>
    </row>
    <row r="25" spans="2:6" ht="18.5" x14ac:dyDescent="0.6">
      <c r="B25" s="32" t="s">
        <v>24</v>
      </c>
      <c r="C25" s="33">
        <v>150</v>
      </c>
      <c r="D25" s="33">
        <v>150</v>
      </c>
      <c r="E25" s="17">
        <f t="shared" si="0"/>
        <v>0</v>
      </c>
      <c r="F25" s="18" t="str">
        <f t="shared" si="1"/>
        <v>✓ Under</v>
      </c>
    </row>
    <row r="26" spans="2:6" ht="18.5" x14ac:dyDescent="0.6">
      <c r="B26" s="32" t="s">
        <v>25</v>
      </c>
      <c r="C26" s="33">
        <v>90</v>
      </c>
      <c r="D26" s="33">
        <v>110</v>
      </c>
      <c r="E26" s="17">
        <f t="shared" si="0"/>
        <v>-20</v>
      </c>
      <c r="F26" s="18" t="str">
        <f t="shared" si="1"/>
        <v>⚠ Over</v>
      </c>
    </row>
    <row r="27" spans="2:6" ht="18.5" x14ac:dyDescent="0.6">
      <c r="B27" s="32" t="s">
        <v>26</v>
      </c>
      <c r="C27" s="33">
        <v>120</v>
      </c>
      <c r="D27" s="33">
        <v>145</v>
      </c>
      <c r="E27" s="17">
        <f t="shared" si="0"/>
        <v>-25</v>
      </c>
      <c r="F27" s="18" t="str">
        <f t="shared" si="1"/>
        <v>⚠ Over</v>
      </c>
    </row>
    <row r="28" spans="2:6" ht="18.5" x14ac:dyDescent="0.6">
      <c r="B28" s="32" t="s">
        <v>27</v>
      </c>
      <c r="C28" s="33">
        <v>150</v>
      </c>
      <c r="D28" s="33">
        <v>210</v>
      </c>
      <c r="E28" s="17">
        <f t="shared" si="0"/>
        <v>-60</v>
      </c>
      <c r="F28" s="18" t="str">
        <f t="shared" si="1"/>
        <v>⚠ Over</v>
      </c>
    </row>
    <row r="29" spans="2:6" ht="18.5" x14ac:dyDescent="0.6">
      <c r="B29" s="32" t="s">
        <v>28</v>
      </c>
      <c r="C29" s="33">
        <v>70</v>
      </c>
      <c r="D29" s="33">
        <v>60</v>
      </c>
      <c r="E29" s="17">
        <f t="shared" si="0"/>
        <v>10</v>
      </c>
      <c r="F29" s="18" t="str">
        <f t="shared" si="1"/>
        <v>✓ Under</v>
      </c>
    </row>
    <row r="30" spans="2:6" ht="18.5" x14ac:dyDescent="0.6">
      <c r="B30" s="32" t="s">
        <v>29</v>
      </c>
      <c r="C30" s="33">
        <v>250</v>
      </c>
      <c r="D30" s="33">
        <v>250</v>
      </c>
      <c r="E30" s="17">
        <f t="shared" si="0"/>
        <v>0</v>
      </c>
      <c r="F30" s="18" t="str">
        <f t="shared" si="1"/>
        <v>✓ Under</v>
      </c>
    </row>
    <row r="31" spans="2:6" ht="18.5" x14ac:dyDescent="0.6">
      <c r="B31" s="32" t="s">
        <v>30</v>
      </c>
      <c r="C31" s="33">
        <v>100</v>
      </c>
      <c r="D31" s="33">
        <v>80</v>
      </c>
      <c r="E31" s="17">
        <f t="shared" si="0"/>
        <v>20</v>
      </c>
      <c r="F31" s="18" t="str">
        <f t="shared" si="1"/>
        <v>✓ Under</v>
      </c>
    </row>
    <row r="32" spans="2:6" ht="18.5" x14ac:dyDescent="0.6">
      <c r="B32" s="32" t="s">
        <v>31</v>
      </c>
      <c r="C32" s="33">
        <v>80</v>
      </c>
      <c r="D32" s="33">
        <v>120</v>
      </c>
      <c r="E32" s="17">
        <f t="shared" si="0"/>
        <v>-40</v>
      </c>
      <c r="F32" s="18" t="str">
        <f t="shared" si="1"/>
        <v>⚠ Over</v>
      </c>
    </row>
    <row r="33" spans="2:6" ht="18.5" x14ac:dyDescent="0.6">
      <c r="B33" s="32" t="s">
        <v>32</v>
      </c>
      <c r="C33" s="33">
        <v>400</v>
      </c>
      <c r="D33" s="33">
        <v>400</v>
      </c>
      <c r="E33" s="17">
        <f t="shared" si="0"/>
        <v>0</v>
      </c>
      <c r="F33" s="18" t="str">
        <f t="shared" si="1"/>
        <v>✓ Under</v>
      </c>
    </row>
    <row r="34" spans="2:6" ht="18.5" x14ac:dyDescent="0.6">
      <c r="B34" s="32" t="s">
        <v>33</v>
      </c>
      <c r="C34" s="33">
        <v>600</v>
      </c>
      <c r="D34" s="33">
        <v>600</v>
      </c>
      <c r="E34" s="17">
        <f t="shared" si="0"/>
        <v>0</v>
      </c>
      <c r="F34" s="18" t="str">
        <f t="shared" si="1"/>
        <v>✓ Under</v>
      </c>
    </row>
    <row r="35" spans="2:6" ht="18.5" x14ac:dyDescent="0.6">
      <c r="B35" s="32" t="s">
        <v>34</v>
      </c>
      <c r="C35" s="33">
        <v>100</v>
      </c>
      <c r="D35" s="33">
        <v>0</v>
      </c>
      <c r="E35" s="17">
        <f t="shared" si="0"/>
        <v>100</v>
      </c>
      <c r="F35" s="18" t="str">
        <f t="shared" si="1"/>
        <v>✓ Under</v>
      </c>
    </row>
    <row r="36" spans="2:6" ht="18.5" x14ac:dyDescent="0.6">
      <c r="B36" s="32" t="s">
        <v>35</v>
      </c>
      <c r="C36" s="33">
        <v>70</v>
      </c>
      <c r="D36" s="33">
        <v>95</v>
      </c>
      <c r="E36" s="17">
        <f t="shared" si="0"/>
        <v>-25</v>
      </c>
      <c r="F36" s="18" t="str">
        <f t="shared" si="1"/>
        <v>⚠ Over</v>
      </c>
    </row>
    <row r="37" spans="2:6" ht="18.5" x14ac:dyDescent="0.6">
      <c r="B37" s="34" t="s">
        <v>36</v>
      </c>
      <c r="C37" s="35">
        <f>SUM(C18:C36)</f>
        <v>5580</v>
      </c>
      <c r="D37" s="35">
        <f>SUM(D18:D36)</f>
        <v>5695</v>
      </c>
      <c r="E37" s="36">
        <f t="shared" si="0"/>
        <v>-115</v>
      </c>
      <c r="F37" s="37" t="str">
        <f>IF(D37&lt;=C37,"✓ Under budget","⚠ Over budget")</f>
        <v>⚠ Over budget</v>
      </c>
    </row>
    <row r="38" spans="2:6" x14ac:dyDescent="0.25">
      <c r="B38" s="5"/>
      <c r="C38" s="5"/>
      <c r="D38" s="5"/>
      <c r="E38" s="5"/>
      <c r="F38" s="5"/>
    </row>
    <row r="39" spans="2:6" ht="25" customHeight="1" x14ac:dyDescent="0.6">
      <c r="B39" s="38" t="s">
        <v>37</v>
      </c>
      <c r="C39" s="8"/>
      <c r="D39" s="8"/>
      <c r="E39" s="8"/>
      <c r="F39" s="8"/>
    </row>
    <row r="40" spans="2:6" ht="25" customHeight="1" x14ac:dyDescent="0.25">
      <c r="B40" s="39" t="s">
        <v>38</v>
      </c>
      <c r="C40" s="8"/>
      <c r="D40" s="8"/>
      <c r="E40" s="8"/>
      <c r="F40" s="8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25">
      <c r="B46" s="81" t="s">
        <v>39</v>
      </c>
      <c r="C46" s="82"/>
      <c r="D46" s="82"/>
      <c r="E46" s="82"/>
      <c r="F46" s="40"/>
    </row>
    <row r="47" spans="2:6" x14ac:dyDescent="0.25">
      <c r="B47" s="41"/>
      <c r="C47" s="5"/>
      <c r="D47" s="5"/>
      <c r="E47" s="5"/>
      <c r="F47" s="40"/>
    </row>
    <row r="48" spans="2:6" ht="33" customHeight="1" x14ac:dyDescent="0.25">
      <c r="B48" s="76" t="s">
        <v>40</v>
      </c>
      <c r="C48" s="83"/>
      <c r="D48" s="83"/>
      <c r="E48" s="83"/>
      <c r="F48" s="40"/>
    </row>
    <row r="49" spans="2:6" ht="33" customHeight="1" x14ac:dyDescent="0.25">
      <c r="B49" s="76" t="s">
        <v>41</v>
      </c>
      <c r="C49" s="83"/>
      <c r="D49" s="83"/>
      <c r="E49" s="83"/>
      <c r="F49" s="40"/>
    </row>
    <row r="50" spans="2:6" ht="33" customHeight="1" x14ac:dyDescent="0.25">
      <c r="B50" s="76" t="s">
        <v>42</v>
      </c>
      <c r="C50" s="83"/>
      <c r="D50" s="83"/>
      <c r="E50" s="83"/>
      <c r="F50" s="40"/>
    </row>
    <row r="51" spans="2:6" ht="33" customHeight="1" x14ac:dyDescent="0.25">
      <c r="B51" s="42" t="s">
        <v>43</v>
      </c>
      <c r="C51" s="43"/>
      <c r="D51" s="43"/>
      <c r="E51" s="43"/>
      <c r="F51" s="40"/>
    </row>
    <row r="52" spans="2:6" ht="33" customHeight="1" x14ac:dyDescent="0.25">
      <c r="B52" s="42" t="s">
        <v>44</v>
      </c>
      <c r="C52" s="43"/>
      <c r="D52" s="43"/>
      <c r="E52" s="43"/>
      <c r="F52" s="40"/>
    </row>
    <row r="53" spans="2:6" x14ac:dyDescent="0.25">
      <c r="B53" s="41"/>
      <c r="C53" s="5"/>
      <c r="D53" s="5"/>
      <c r="E53" s="5"/>
      <c r="F53" s="40"/>
    </row>
    <row r="54" spans="2:6" ht="25" customHeight="1" x14ac:dyDescent="0.25">
      <c r="B54" s="84" t="s">
        <v>45</v>
      </c>
      <c r="C54" s="77"/>
      <c r="D54" s="77"/>
      <c r="E54" s="77"/>
      <c r="F54" s="40"/>
    </row>
    <row r="55" spans="2:6" ht="33" customHeight="1" x14ac:dyDescent="0.25">
      <c r="B55" s="76" t="s">
        <v>46</v>
      </c>
      <c r="C55" s="77"/>
      <c r="D55" s="77"/>
      <c r="E55" s="77"/>
      <c r="F55" s="40"/>
    </row>
    <row r="56" spans="2:6" ht="20" customHeight="1" x14ac:dyDescent="0.25">
      <c r="B56" s="76" t="s">
        <v>47</v>
      </c>
      <c r="C56" s="77"/>
      <c r="D56" s="77"/>
      <c r="E56" s="77"/>
      <c r="F56" s="40"/>
    </row>
    <row r="57" spans="2:6" ht="20" customHeight="1" x14ac:dyDescent="0.25">
      <c r="B57" s="78" t="s">
        <v>48</v>
      </c>
      <c r="C57" s="79"/>
      <c r="D57" s="79"/>
      <c r="E57" s="79"/>
      <c r="F57" s="40"/>
    </row>
  </sheetData>
  <sheetProtection algorithmName="SHA-512" hashValue="NxFxWHKAK88Sn2C6vevF6dB1Myx45SbAkvd37IO24UlGMUP+m9eCYlooMPq4xkyfAB01hrzyiMrqdySQ6sm3Ew==" saltValue="67Nm6mQcF+2udS9anxN1wQ==" spinCount="100000" sheet="1" objects="1" scenarios="1"/>
  <mergeCells count="9">
    <mergeCell ref="B55:E55"/>
    <mergeCell ref="B56:E56"/>
    <mergeCell ref="B57:E57"/>
    <mergeCell ref="B7:C7"/>
    <mergeCell ref="B46:E46"/>
    <mergeCell ref="B48:E48"/>
    <mergeCell ref="B49:E49"/>
    <mergeCell ref="B50:E50"/>
    <mergeCell ref="B54:E54"/>
  </mergeCells>
  <hyperlinks>
    <hyperlink ref="B40" r:id="rId1" tooltip="Upgrade to the Pro version" xr:uid="{0A523473-6923-405A-B744-05C101FEA55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37AB-DBD5-49B8-8588-363FEB259F8B}">
  <sheetPr codeName="Sheet34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6" t="s">
        <v>49</v>
      </c>
      <c r="C2" s="86"/>
      <c r="D2" s="86"/>
      <c r="E2" s="86"/>
      <c r="F2" s="86"/>
      <c r="G2" s="86"/>
      <c r="H2" s="86"/>
      <c r="I2" s="86"/>
      <c r="J2" s="86"/>
    </row>
    <row r="3" spans="2:10" x14ac:dyDescent="0.25"/>
    <row r="4" spans="2:10" ht="25" customHeight="1" x14ac:dyDescent="0.3">
      <c r="B4" s="44" t="s">
        <v>50</v>
      </c>
      <c r="C4" s="45" t="s">
        <v>51</v>
      </c>
      <c r="D4" s="46" t="s">
        <v>52</v>
      </c>
      <c r="F4" s="47"/>
      <c r="G4" s="47"/>
      <c r="H4" s="47"/>
      <c r="I4" s="47"/>
      <c r="J4" s="47"/>
    </row>
    <row r="5" spans="2:10" ht="16" customHeight="1" x14ac:dyDescent="0.25">
      <c r="B5" s="87" t="s">
        <v>53</v>
      </c>
      <c r="C5" s="87"/>
      <c r="D5" s="87"/>
      <c r="F5" s="47"/>
      <c r="G5" s="47"/>
      <c r="H5" s="47"/>
      <c r="I5" s="47"/>
      <c r="J5" s="47"/>
    </row>
    <row r="6" spans="2:10" ht="17" customHeight="1" x14ac:dyDescent="0.3">
      <c r="B6" s="48" t="s">
        <v>54</v>
      </c>
      <c r="C6" s="49" t="s">
        <v>55</v>
      </c>
      <c r="D6" s="50" t="s">
        <v>56</v>
      </c>
      <c r="F6" s="47"/>
      <c r="G6" s="47"/>
      <c r="H6" s="47"/>
      <c r="I6" s="47"/>
      <c r="J6" s="47"/>
    </row>
    <row r="7" spans="2:10" ht="17" customHeight="1" x14ac:dyDescent="0.3">
      <c r="B7" s="51" t="s">
        <v>57</v>
      </c>
      <c r="C7" s="52" t="s">
        <v>55</v>
      </c>
      <c r="D7" s="50" t="s">
        <v>56</v>
      </c>
      <c r="F7" s="47"/>
      <c r="G7" s="47"/>
      <c r="H7" s="47"/>
      <c r="I7" s="47"/>
      <c r="J7" s="47"/>
    </row>
    <row r="8" spans="2:10" ht="17" customHeight="1" x14ac:dyDescent="0.3">
      <c r="B8" s="48" t="s">
        <v>58</v>
      </c>
      <c r="C8" s="49" t="s">
        <v>55</v>
      </c>
      <c r="D8" s="50" t="s">
        <v>56</v>
      </c>
      <c r="F8" s="47"/>
      <c r="G8" s="47"/>
      <c r="H8" s="47"/>
      <c r="I8" s="47"/>
      <c r="J8" s="47"/>
    </row>
    <row r="9" spans="2:10" ht="17" customHeight="1" x14ac:dyDescent="0.3">
      <c r="B9" s="53" t="s">
        <v>59</v>
      </c>
      <c r="C9" s="52" t="s">
        <v>55</v>
      </c>
      <c r="D9" s="50" t="s">
        <v>56</v>
      </c>
      <c r="F9" s="47"/>
      <c r="G9" s="47"/>
      <c r="H9" s="47"/>
      <c r="I9" s="47"/>
      <c r="J9" s="47"/>
    </row>
    <row r="10" spans="2:10" ht="16" customHeight="1" x14ac:dyDescent="0.25">
      <c r="B10" s="87" t="s">
        <v>60</v>
      </c>
      <c r="C10" s="88"/>
      <c r="D10" s="88"/>
      <c r="F10" s="47"/>
      <c r="G10" s="47"/>
      <c r="H10" s="47"/>
      <c r="I10" s="47"/>
      <c r="J10" s="47"/>
    </row>
    <row r="11" spans="2:10" ht="17" customHeight="1" x14ac:dyDescent="0.3">
      <c r="B11" s="48" t="s">
        <v>61</v>
      </c>
      <c r="C11" s="49" t="s">
        <v>55</v>
      </c>
      <c r="D11" s="50" t="s">
        <v>56</v>
      </c>
      <c r="F11" s="47"/>
      <c r="G11" s="47"/>
      <c r="H11" s="47"/>
      <c r="I11" s="47"/>
      <c r="J11" s="47"/>
    </row>
    <row r="12" spans="2:10" ht="17" customHeight="1" x14ac:dyDescent="0.3">
      <c r="B12" s="51" t="s">
        <v>62</v>
      </c>
      <c r="C12" s="52" t="s">
        <v>55</v>
      </c>
      <c r="D12" s="50" t="s">
        <v>56</v>
      </c>
      <c r="F12" s="47"/>
      <c r="G12" s="47"/>
      <c r="H12" s="47"/>
      <c r="I12" s="47"/>
      <c r="J12" s="47"/>
    </row>
    <row r="13" spans="2:10" ht="17" customHeight="1" x14ac:dyDescent="0.3">
      <c r="B13" s="54" t="s">
        <v>63</v>
      </c>
      <c r="C13" s="55" t="s">
        <v>56</v>
      </c>
      <c r="D13" s="50" t="s">
        <v>56</v>
      </c>
      <c r="F13" s="47"/>
      <c r="G13" s="47"/>
      <c r="H13" s="47"/>
      <c r="I13" s="47"/>
      <c r="J13" s="47"/>
    </row>
    <row r="14" spans="2:10" ht="16" customHeight="1" x14ac:dyDescent="0.25">
      <c r="B14" s="87" t="s">
        <v>64</v>
      </c>
      <c r="C14" s="89"/>
      <c r="D14" s="89"/>
      <c r="F14" s="47"/>
      <c r="G14" s="47"/>
      <c r="H14" s="47"/>
      <c r="I14" s="47"/>
      <c r="J14" s="47"/>
    </row>
    <row r="15" spans="2:10" ht="17" customHeight="1" x14ac:dyDescent="0.3">
      <c r="B15" s="48" t="s">
        <v>65</v>
      </c>
      <c r="C15" s="55" t="s">
        <v>56</v>
      </c>
      <c r="D15" s="50" t="s">
        <v>56</v>
      </c>
      <c r="F15" s="47"/>
      <c r="G15" s="47"/>
      <c r="H15" s="47"/>
      <c r="I15" s="47"/>
      <c r="J15" s="47"/>
    </row>
    <row r="16" spans="2:10" ht="17" customHeight="1" x14ac:dyDescent="0.3">
      <c r="B16" s="51" t="s">
        <v>66</v>
      </c>
      <c r="C16" s="56" t="s">
        <v>56</v>
      </c>
      <c r="D16" s="50" t="s">
        <v>56</v>
      </c>
      <c r="F16" s="47"/>
      <c r="G16" s="47"/>
      <c r="H16" s="47"/>
      <c r="I16" s="47"/>
      <c r="J16" s="47"/>
    </row>
    <row r="17" spans="2:11" ht="17" customHeight="1" x14ac:dyDescent="0.3">
      <c r="B17" s="48" t="s">
        <v>67</v>
      </c>
      <c r="C17" s="55" t="s">
        <v>56</v>
      </c>
      <c r="D17" s="50" t="s">
        <v>56</v>
      </c>
      <c r="F17" s="47"/>
      <c r="G17" s="47"/>
      <c r="H17" s="47"/>
      <c r="I17" s="47"/>
      <c r="J17" s="47"/>
    </row>
    <row r="18" spans="2:11" ht="17" customHeight="1" x14ac:dyDescent="0.3">
      <c r="B18" s="51" t="s">
        <v>68</v>
      </c>
      <c r="C18" s="52" t="s">
        <v>55</v>
      </c>
      <c r="D18" s="50" t="s">
        <v>56</v>
      </c>
      <c r="F18" s="47"/>
      <c r="G18" s="47"/>
      <c r="H18" s="47"/>
      <c r="I18" s="47"/>
      <c r="J18" s="47"/>
    </row>
    <row r="19" spans="2:11" ht="17" customHeight="1" x14ac:dyDescent="0.3">
      <c r="B19" s="48" t="s">
        <v>69</v>
      </c>
      <c r="C19" s="49" t="s">
        <v>55</v>
      </c>
      <c r="D19" s="50" t="s">
        <v>56</v>
      </c>
      <c r="F19" s="47"/>
      <c r="G19" s="47"/>
      <c r="H19" s="47"/>
      <c r="I19" s="47"/>
      <c r="J19" s="47"/>
    </row>
    <row r="20" spans="2:11" ht="25" customHeight="1" x14ac:dyDescent="0.3">
      <c r="B20" s="44" t="s">
        <v>70</v>
      </c>
      <c r="C20" s="57" t="s">
        <v>71</v>
      </c>
      <c r="D20" s="58" t="s">
        <v>72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0" t="s">
        <v>73</v>
      </c>
      <c r="C22" s="90"/>
      <c r="D22" s="90"/>
      <c r="F22" s="47"/>
      <c r="G22" s="47"/>
      <c r="H22" s="47"/>
      <c r="I22" s="47"/>
      <c r="J22" s="47"/>
    </row>
    <row r="23" spans="2:11" ht="22" customHeight="1" x14ac:dyDescent="0.25">
      <c r="B23" s="85" t="s">
        <v>74</v>
      </c>
      <c r="C23" s="85"/>
      <c r="D23" s="85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98" t="s">
        <v>75</v>
      </c>
      <c r="C27" s="99"/>
      <c r="D27" s="100"/>
      <c r="F27" s="47"/>
      <c r="G27" s="47"/>
      <c r="H27" s="47"/>
      <c r="I27" s="47"/>
      <c r="J27" s="47"/>
    </row>
    <row r="28" spans="2:11" ht="20" customHeight="1" x14ac:dyDescent="0.3">
      <c r="B28" s="101" t="s">
        <v>76</v>
      </c>
      <c r="C28" s="102"/>
      <c r="D28" s="103"/>
      <c r="F28" s="47"/>
      <c r="G28" s="47"/>
      <c r="H28" s="47"/>
      <c r="I28" s="47"/>
      <c r="J28" s="47"/>
    </row>
    <row r="29" spans="2:11" ht="33.5" customHeight="1" x14ac:dyDescent="0.25">
      <c r="B29" s="104" t="s">
        <v>77</v>
      </c>
      <c r="C29" s="105"/>
      <c r="D29" s="106"/>
      <c r="F29" s="47"/>
      <c r="G29" s="47"/>
      <c r="H29" s="47"/>
      <c r="I29" s="47"/>
      <c r="J29" s="47"/>
    </row>
    <row r="30" spans="2:11" ht="20" customHeight="1" x14ac:dyDescent="0.3">
      <c r="B30" s="107" t="s">
        <v>78</v>
      </c>
      <c r="C30" s="108"/>
      <c r="D30" s="109"/>
      <c r="F30" s="47"/>
      <c r="G30" s="47"/>
      <c r="H30" s="47"/>
      <c r="I30" s="47"/>
      <c r="J30" s="47"/>
    </row>
    <row r="31" spans="2:11" ht="20" customHeight="1" x14ac:dyDescent="0.25">
      <c r="B31" s="110" t="s">
        <v>98</v>
      </c>
      <c r="C31" s="111"/>
      <c r="D31" s="112"/>
      <c r="F31" s="47"/>
      <c r="G31" s="47"/>
      <c r="H31" s="47"/>
      <c r="I31" s="47"/>
      <c r="J31" s="47"/>
    </row>
    <row r="32" spans="2:11" ht="20" customHeight="1" x14ac:dyDescent="0.25">
      <c r="B32" s="113" t="s">
        <v>79</v>
      </c>
      <c r="C32" s="114"/>
      <c r="D32" s="115"/>
      <c r="F32" s="47"/>
      <c r="G32" s="47"/>
      <c r="H32" s="47"/>
      <c r="I32" s="47"/>
      <c r="J32" s="47"/>
    </row>
    <row r="33" spans="2:10" ht="12.5" customHeight="1" x14ac:dyDescent="0.25">
      <c r="B33" s="91" t="s">
        <v>99</v>
      </c>
      <c r="C33" s="92"/>
      <c r="D33" s="93"/>
      <c r="F33" s="47"/>
      <c r="G33" s="47"/>
      <c r="H33" s="47"/>
      <c r="I33" s="47"/>
      <c r="J33" s="47"/>
    </row>
    <row r="34" spans="2:10" ht="29.5" customHeight="1" x14ac:dyDescent="0.25">
      <c r="B34" s="94"/>
      <c r="C34" s="95"/>
      <c r="D34" s="96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97" t="s">
        <v>80</v>
      </c>
      <c r="C38" s="97"/>
      <c r="D38" s="97"/>
      <c r="E38" s="97"/>
      <c r="F38" s="97"/>
      <c r="G38" s="97"/>
      <c r="H38" s="97"/>
      <c r="I38" s="97"/>
      <c r="J38" s="97"/>
    </row>
    <row r="39" spans="2:10" x14ac:dyDescent="0.25">
      <c r="B39" s="97"/>
      <c r="C39" s="97"/>
      <c r="D39" s="97"/>
      <c r="E39" s="97"/>
      <c r="F39" s="97"/>
      <c r="G39" s="97"/>
      <c r="H39" s="97"/>
      <c r="I39" s="97"/>
      <c r="J39" s="9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XmNMpe5mNLaxVOkomRgp4NLs3QaLVq0UcYFnf90Vn7P00SO8mShD4WubHFDCYzWVC7IIphBfxBbeNdAsTQXtGg==" saltValue="+B79f8Og0wAGsAd5aMFfe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D833A94-5B70-4388-BB47-E5955898354F}"/>
    <hyperlink ref="B33" r:id="rId2" xr:uid="{E4590FE7-F963-42A2-A98B-1D0AEB67E90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96ED-C934-45A9-B163-D024FD88AC3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17" t="s">
        <v>81</v>
      </c>
      <c r="D2" s="117"/>
      <c r="E2" s="117"/>
      <c r="F2" s="117"/>
      <c r="G2" s="117"/>
      <c r="H2" s="117"/>
      <c r="I2" s="117"/>
      <c r="J2" s="118"/>
      <c r="K2" s="118"/>
      <c r="L2" s="118"/>
      <c r="M2" s="118"/>
      <c r="N2" s="118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82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19" t="s">
        <v>83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63"/>
    </row>
    <row r="10" spans="2:14" ht="24.75" customHeight="1" x14ac:dyDescent="0.3">
      <c r="B10" s="70">
        <v>4</v>
      </c>
      <c r="C10" s="121" t="s">
        <v>84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85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16" t="s">
        <v>86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63"/>
    </row>
    <row r="17" spans="2:14" ht="24.75" customHeight="1" x14ac:dyDescent="0.3">
      <c r="B17" s="70">
        <v>4</v>
      </c>
      <c r="C17" s="116" t="s">
        <v>87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63"/>
    </row>
    <row r="18" spans="2:14" ht="24.75" customHeight="1" x14ac:dyDescent="0.3">
      <c r="B18" s="70">
        <v>4</v>
      </c>
      <c r="C18" s="116" t="s">
        <v>88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89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16" t="s">
        <v>90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63"/>
    </row>
    <row r="23" spans="2:14" ht="38.25" customHeight="1" x14ac:dyDescent="0.3">
      <c r="B23" s="70">
        <v>4</v>
      </c>
      <c r="C23" s="116" t="s">
        <v>91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63"/>
    </row>
    <row r="24" spans="2:14" ht="33.75" customHeight="1" x14ac:dyDescent="0.3">
      <c r="B24" s="70">
        <v>4</v>
      </c>
      <c r="C24" s="116" t="s">
        <v>92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63"/>
    </row>
    <row r="25" spans="2:14" ht="33.75" customHeight="1" x14ac:dyDescent="0.3">
      <c r="B25" s="70">
        <v>4</v>
      </c>
      <c r="C25" s="116" t="s">
        <v>93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63"/>
    </row>
    <row r="26" spans="2:14" ht="33.75" customHeight="1" x14ac:dyDescent="0.3">
      <c r="B26" s="70">
        <v>4</v>
      </c>
      <c r="C26" s="116" t="s">
        <v>94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22" t="s">
        <v>95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63"/>
    </row>
    <row r="29" spans="2:14" ht="52.5" customHeight="1" x14ac:dyDescent="0.3">
      <c r="B29" s="74">
        <v>4</v>
      </c>
      <c r="C29" s="124" t="s">
        <v>96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63"/>
    </row>
    <row r="30" spans="2:14" ht="30" customHeight="1" x14ac:dyDescent="0.3">
      <c r="B30" s="74">
        <v>4</v>
      </c>
      <c r="C30" s="125" t="s">
        <v>97</v>
      </c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Report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2026-07-19T07:02:21Z</dcterms:created>
  <dcterms:modified xsi:type="dcterms:W3CDTF">2026-07-22T17:26:55Z</dcterms:modified>
</cp:coreProperties>
</file>