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03732CB-FD61-4B4D-861A-C05738982FFF}" xr6:coauthVersionLast="47" xr6:coauthVersionMax="47" xr10:uidLastSave="{00000000-0000-0000-0000-000000000000}"/>
  <bookViews>
    <workbookView xWindow="-110" yWindow="-110" windowWidth="38620" windowHeight="21100" xr2:uid="{9384DCC1-F74A-4F5C-AC46-BBBC739D4828}"/>
  </bookViews>
  <sheets>
    <sheet name="Down Payment Savings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1" i="1" l="1"/>
  <c r="C32" i="1" s="1"/>
  <c r="C20" i="1"/>
  <c r="C22" i="1" s="1"/>
  <c r="B10" i="1" s="1"/>
  <c r="B14" i="1" s="1"/>
  <c r="C10" i="1"/>
  <c r="B33" i="1" l="1"/>
  <c r="C14" i="1"/>
</calcChain>
</file>

<file path=xl/sharedStrings.xml><?xml version="1.0" encoding="utf-8"?>
<sst xmlns="http://schemas.openxmlformats.org/spreadsheetml/2006/main" count="112" uniqueCount="89">
  <si>
    <t>DOWN PAYMENT SAVINGS TRACKER</t>
  </si>
  <si>
    <t>Plan and track savings toward your home down payment and closing costs — see exactly when you'll be ready.</t>
  </si>
  <si>
    <t>GOAL</t>
  </si>
  <si>
    <t>First Home</t>
  </si>
  <si>
    <t>TARGET DATE</t>
  </si>
  <si>
    <t>TOTAL NEEDED</t>
  </si>
  <si>
    <t>SAVED SO FAR</t>
  </si>
  <si>
    <t>down payment + closing</t>
  </si>
  <si>
    <t>current balance</t>
  </si>
  <si>
    <t>STILL TO SAVE</t>
  </si>
  <si>
    <t>REQUIRED / MO</t>
  </si>
  <si>
    <t>the gap to close</t>
  </si>
  <si>
    <t>to hit your target date</t>
  </si>
  <si>
    <t>SAVINGS PLAN</t>
  </si>
  <si>
    <t>Home Price</t>
  </si>
  <si>
    <t>Down Payment %</t>
  </si>
  <si>
    <t>Down Payment $</t>
  </si>
  <si>
    <t>Closing Costs</t>
  </si>
  <si>
    <t>YOUR SAVINGS</t>
  </si>
  <si>
    <t>Current Saved</t>
  </si>
  <si>
    <t>Monthly Contribution</t>
  </si>
  <si>
    <t>Savings APY (HYSA)</t>
  </si>
  <si>
    <t>TARGET TIMELINE</t>
  </si>
  <si>
    <t>Target purchase date</t>
  </si>
  <si>
    <t>Months until target</t>
  </si>
  <si>
    <t>Required monthly for date</t>
  </si>
  <si>
    <t>Free Down Payment Savings Tracker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</si>
  <si>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</si>
  <si>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</si>
  <si>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</si>
  <si>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</si>
  <si>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Savings Plan.</t>
  </si>
  <si>
    <t>4. The totals and KPI cards update automatically as you type.</t>
  </si>
  <si>
    <t>5. Review Required / Mo against your plan — adjust date or contribution.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</si>
  <si>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</si>
  <si>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</si>
  <si>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</si>
  <si>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</si>
  <si>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Down Payment Savings Tracker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</si>
  <si>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</si>
  <si>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</si>
  <si>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</si>
  <si>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</si>
  <si>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</si>
  <si>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</si>
  <si>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</si>
  <si>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Goal progress chart</t>
  </si>
  <si>
    <t>Milestones tracker</t>
  </si>
  <si>
    <t>Months-to-goal projection</t>
  </si>
  <si>
    <t>INSIGHTS</t>
  </si>
  <si>
    <t>Target &amp; remaining</t>
  </si>
  <si>
    <t>Saved-to-date</t>
  </si>
  <si>
    <t>KPI summary cards</t>
  </si>
  <si>
    <t>PLAN &amp; CUSTOMISE</t>
  </si>
  <si>
    <t>Monthly contribution plan</t>
  </si>
  <si>
    <t>Down-payment target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</si>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</sst>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&quot;$&quot;#,##0"/>
    <numFmt numFmtId="166" formatCode="0.0%"/>
    <numFmt numFmtId="167" formatCode="mmm\-yyyy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i/>
      <sz val="9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6E3DC"/>
        <bgColor indexed="64"/>
      </patternFill>
    </fill>
    <fill>
      <patternFill patternType="solid">
        <fgColor rgb="FFE5EEE8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7A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8" fillId="0" borderId="0"/>
  </cellStyleXfs>
  <cellXfs count="12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4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9" fontId="5" fillId="0" borderId="13" xfId="0" applyNumberFormat="1" applyFont="1" applyBorder="1" applyAlignment="1" applyProtection="1">
      <alignment horizontal="center"/>
      <protection locked="0"/>
    </xf>
    <xf numFmtId="165" fontId="2" fillId="10" borderId="13" xfId="0" applyNumberFormat="1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left"/>
      <protection hidden="1"/>
    </xf>
    <xf numFmtId="165" fontId="11" fillId="3" borderId="13" xfId="0" applyNumberFormat="1" applyFont="1" applyFill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left" vertical="center" indent="1"/>
      <protection locked="0"/>
    </xf>
    <xf numFmtId="165" fontId="5" fillId="0" borderId="13" xfId="0" applyNumberFormat="1" applyFont="1" applyBorder="1" applyAlignment="1" applyProtection="1">
      <alignment horizontal="center" vertical="center" indent="1"/>
      <protection locked="0"/>
    </xf>
    <xf numFmtId="166" fontId="5" fillId="0" borderId="13" xfId="0" applyNumberFormat="1" applyFont="1" applyBorder="1" applyAlignment="1" applyProtection="1">
      <alignment horizontal="center" vertical="center" indent="1"/>
      <protection locked="0"/>
    </xf>
    <xf numFmtId="0" fontId="10" fillId="0" borderId="14" xfId="0" applyFont="1" applyBorder="1" applyAlignment="1" applyProtection="1">
      <alignment horizontal="left" vertical="center" indent="1"/>
      <protection locked="0"/>
    </xf>
    <xf numFmtId="167" fontId="5" fillId="0" borderId="15" xfId="0" applyNumberFormat="1" applyFont="1" applyBorder="1" applyAlignment="1" applyProtection="1">
      <alignment horizontal="center" vertical="center" indent="1"/>
      <protection locked="0"/>
    </xf>
    <xf numFmtId="1" fontId="10" fillId="10" borderId="15" xfId="0" applyNumberFormat="1" applyFont="1" applyFill="1" applyBorder="1" applyAlignment="1" applyProtection="1">
      <alignment horizontal="center" vertical="center" indent="1"/>
      <protection hidden="1"/>
    </xf>
    <xf numFmtId="165" fontId="4" fillId="10" borderId="15" xfId="0" applyNumberFormat="1" applyFont="1" applyFill="1" applyBorder="1" applyAlignment="1" applyProtection="1">
      <alignment horizontal="center" vertical="center" indent="1"/>
      <protection hidden="1"/>
    </xf>
    <xf numFmtId="0" fontId="13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7" xfId="0" applyBorder="1" applyProtection="1">
      <protection hidden="1"/>
    </xf>
    <xf numFmtId="0" fontId="17" fillId="0" borderId="3" xfId="0" applyFont="1" applyBorder="1" applyAlignment="1" applyProtection="1">
      <alignment horizontal="left" vertical="center" wrapText="1" indent="1"/>
      <protection hidden="1"/>
    </xf>
    <xf numFmtId="0" fontId="17" fillId="0" borderId="17" xfId="0" applyFont="1" applyBorder="1" applyAlignment="1" applyProtection="1">
      <alignment horizontal="left" vertical="center" wrapText="1" indent="1"/>
      <protection hidden="1"/>
    </xf>
    <xf numFmtId="0" fontId="19" fillId="13" borderId="13" xfId="0" applyFont="1" applyFill="1" applyBorder="1" applyAlignment="1">
      <alignment horizontal="left"/>
    </xf>
    <xf numFmtId="0" fontId="19" fillId="13" borderId="13" xfId="0" applyFont="1" applyFill="1" applyBorder="1" applyAlignment="1">
      <alignment horizontal="center"/>
    </xf>
    <xf numFmtId="0" fontId="20" fillId="14" borderId="13" xfId="0" applyFont="1" applyFill="1" applyBorder="1" applyAlignment="1">
      <alignment horizontal="center"/>
    </xf>
    <xf numFmtId="0" fontId="0" fillId="6" borderId="0" xfId="0" applyFill="1"/>
    <xf numFmtId="0" fontId="22" fillId="16" borderId="13" xfId="0" applyFont="1" applyFill="1" applyBorder="1" applyAlignment="1">
      <alignment horizontal="left" indent="1"/>
    </xf>
    <xf numFmtId="0" fontId="23" fillId="16" borderId="13" xfId="0" applyFont="1" applyFill="1" applyBorder="1" applyAlignment="1">
      <alignment horizontal="center"/>
    </xf>
    <xf numFmtId="0" fontId="24" fillId="17" borderId="13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left" indent="1"/>
    </xf>
    <xf numFmtId="0" fontId="23" fillId="18" borderId="13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left" vertical="center" indent="1"/>
    </xf>
    <xf numFmtId="0" fontId="22" fillId="16" borderId="13" xfId="0" applyFont="1" applyFill="1" applyBorder="1" applyAlignment="1">
      <alignment horizontal="left" vertical="center" indent="1"/>
    </xf>
    <xf numFmtId="0" fontId="26" fillId="16" borderId="13" xfId="0" applyFont="1" applyFill="1" applyBorder="1" applyAlignment="1">
      <alignment horizontal="center"/>
    </xf>
    <xf numFmtId="0" fontId="26" fillId="18" borderId="13" xfId="0" applyFont="1" applyFill="1" applyBorder="1" applyAlignment="1">
      <alignment horizontal="center"/>
    </xf>
    <xf numFmtId="49" fontId="19" fillId="13" borderId="13" xfId="0" applyNumberFormat="1" applyFont="1" applyFill="1" applyBorder="1" applyAlignment="1">
      <alignment horizontal="center"/>
    </xf>
    <xf numFmtId="49" fontId="20" fillId="14" borderId="13" xfId="0" applyNumberFormat="1" applyFont="1" applyFill="1" applyBorder="1" applyAlignment="1">
      <alignment horizontal="center"/>
    </xf>
    <xf numFmtId="0" fontId="0" fillId="11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15" fillId="11" borderId="0" xfId="1" applyFont="1" applyFill="1" applyAlignment="1" applyProtection="1">
      <alignment horizontal="left" vertical="center" indent="1"/>
      <protection hidden="1"/>
    </xf>
    <xf numFmtId="0" fontId="16" fillId="11" borderId="0" xfId="0" applyFont="1" applyFill="1" applyAlignment="1" applyProtection="1">
      <alignment horizontal="left" vertical="top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9" borderId="14" xfId="0" applyFont="1" applyFill="1" applyBorder="1" applyAlignment="1" applyProtection="1">
      <alignment horizontal="left" vertical="center" indent="1"/>
      <protection hidden="1"/>
    </xf>
    <xf numFmtId="0" fontId="9" fillId="9" borderId="15" xfId="0" applyFont="1" applyFill="1" applyBorder="1" applyAlignment="1" applyProtection="1">
      <alignment horizontal="left" vertical="center" indent="1"/>
      <protection hidden="1"/>
    </xf>
    <xf numFmtId="0" fontId="12" fillId="3" borderId="14" xfId="0" applyFont="1" applyFill="1" applyBorder="1" applyAlignment="1" applyProtection="1">
      <alignment horizontal="left" vertical="center" indent="1"/>
      <protection hidden="1"/>
    </xf>
    <xf numFmtId="0" fontId="12" fillId="3" borderId="15" xfId="0" applyFont="1" applyFill="1" applyBorder="1" applyAlignment="1" applyProtection="1">
      <alignment horizontal="left" vertical="center" indent="1"/>
      <protection hidden="1"/>
    </xf>
    <xf numFmtId="0" fontId="17" fillId="0" borderId="3" xfId="0" applyFont="1" applyBorder="1" applyAlignment="1" applyProtection="1">
      <alignment horizontal="left" vertical="center" wrapText="1" indent="1"/>
      <protection hidden="1"/>
    </xf>
    <xf numFmtId="0" fontId="17" fillId="0" borderId="17" xfId="0" applyFont="1" applyBorder="1" applyAlignment="1" applyProtection="1">
      <alignment horizontal="left" vertical="center" wrapText="1" indent="1"/>
      <protection hidden="1"/>
    </xf>
    <xf numFmtId="0" fontId="17" fillId="0" borderId="5" xfId="0" applyFont="1" applyBorder="1" applyAlignment="1" applyProtection="1">
      <alignment horizontal="left" vertical="center" wrapText="1" indent="1"/>
      <protection hidden="1"/>
    </xf>
    <xf numFmtId="0" fontId="17" fillId="0" borderId="18" xfId="0" applyFont="1" applyBorder="1" applyAlignment="1" applyProtection="1">
      <alignment horizontal="left" vertical="center" wrapText="1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4" fillId="12" borderId="3" xfId="0" applyFont="1" applyFill="1" applyBorder="1" applyAlignment="1" applyProtection="1">
      <alignment horizontal="left" vertical="center" wrapText="1" indent="1"/>
      <protection hidden="1"/>
    </xf>
    <xf numFmtId="0" fontId="29" fillId="6" borderId="0" xfId="2" applyFont="1" applyFill="1" applyAlignment="1">
      <alignment horizontal="center" vertical="center"/>
    </xf>
    <xf numFmtId="0" fontId="18" fillId="13" borderId="0" xfId="0" applyFont="1" applyFill="1" applyAlignment="1">
      <alignment horizontal="left" vertical="center" indent="1"/>
    </xf>
    <xf numFmtId="0" fontId="21" fillId="15" borderId="13" xfId="0" applyFont="1" applyFill="1" applyBorder="1" applyAlignment="1">
      <alignment horizontal="left" vertical="center"/>
    </xf>
    <xf numFmtId="0" fontId="25" fillId="18" borderId="13" xfId="0" applyFont="1" applyFill="1" applyBorder="1" applyAlignment="1">
      <alignment horizontal="left"/>
    </xf>
    <xf numFmtId="0" fontId="25" fillId="16" borderId="13" xfId="0" applyFont="1" applyFill="1" applyBorder="1" applyAlignment="1">
      <alignment horizontal="left"/>
    </xf>
    <xf numFmtId="0" fontId="27" fillId="19" borderId="0" xfId="1" applyFont="1" applyFill="1" applyAlignment="1">
      <alignment horizontal="center" vertical="center"/>
    </xf>
    <xf numFmtId="0" fontId="27" fillId="20" borderId="22" xfId="1" applyFont="1" applyFill="1" applyBorder="1" applyAlignment="1">
      <alignment horizontal="center" vertical="center"/>
    </xf>
    <xf numFmtId="0" fontId="14" fillId="20" borderId="0" xfId="1" applyFill="1" applyBorder="1" applyAlignment="1">
      <alignment horizontal="center" vertical="center"/>
    </xf>
    <xf numFmtId="0" fontId="14" fillId="20" borderId="23" xfId="1" applyFill="1" applyBorder="1" applyAlignment="1">
      <alignment horizontal="center" vertical="center"/>
    </xf>
    <xf numFmtId="0" fontId="14" fillId="20" borderId="24" xfId="1" applyFill="1" applyBorder="1" applyAlignment="1">
      <alignment horizontal="center" vertical="center"/>
    </xf>
    <xf numFmtId="0" fontId="14" fillId="20" borderId="25" xfId="1" applyFill="1" applyBorder="1" applyAlignment="1">
      <alignment horizontal="center" vertical="center"/>
    </xf>
    <xf numFmtId="0" fontId="14" fillId="20" borderId="26" xfId="1" applyFill="1" applyBorder="1" applyAlignment="1">
      <alignment horizontal="center" vertical="center"/>
    </xf>
    <xf numFmtId="0" fontId="22" fillId="11" borderId="0" xfId="0" applyFont="1" applyFill="1" applyAlignment="1">
      <alignment horizontal="center" vertical="center"/>
    </xf>
    <xf numFmtId="0" fontId="30" fillId="14" borderId="19" xfId="2" applyFont="1" applyFill="1" applyBorder="1" applyAlignment="1">
      <alignment horizontal="center" vertical="center"/>
    </xf>
    <xf numFmtId="0" fontId="30" fillId="14" borderId="20" xfId="2" applyFont="1" applyFill="1" applyBorder="1" applyAlignment="1">
      <alignment horizontal="center" vertical="center"/>
    </xf>
    <xf numFmtId="0" fontId="30" fillId="14" borderId="21" xfId="2" applyFont="1" applyFill="1" applyBorder="1" applyAlignment="1">
      <alignment horizontal="center" vertical="center"/>
    </xf>
    <xf numFmtId="0" fontId="31" fillId="17" borderId="22" xfId="2" applyFont="1" applyFill="1" applyBorder="1" applyAlignment="1">
      <alignment horizontal="center"/>
    </xf>
    <xf numFmtId="0" fontId="31" fillId="17" borderId="0" xfId="2" applyFont="1" applyFill="1" applyAlignment="1">
      <alignment horizontal="center"/>
    </xf>
    <xf numFmtId="0" fontId="31" fillId="17" borderId="23" xfId="2" applyFont="1" applyFill="1" applyBorder="1" applyAlignment="1">
      <alignment horizontal="center"/>
    </xf>
    <xf numFmtId="0" fontId="32" fillId="17" borderId="22" xfId="2" applyFont="1" applyFill="1" applyBorder="1" applyAlignment="1">
      <alignment horizontal="center" vertical="top" wrapText="1"/>
    </xf>
    <xf numFmtId="0" fontId="32" fillId="17" borderId="0" xfId="2" applyFont="1" applyFill="1" applyAlignment="1">
      <alignment horizontal="center" vertical="top" wrapText="1"/>
    </xf>
    <xf numFmtId="0" fontId="32" fillId="17" borderId="23" xfId="2" applyFont="1" applyFill="1" applyBorder="1" applyAlignment="1">
      <alignment horizontal="center" vertical="top" wrapText="1"/>
    </xf>
    <xf numFmtId="0" fontId="33" fillId="17" borderId="22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23" xfId="2" applyFont="1" applyFill="1" applyBorder="1" applyAlignment="1">
      <alignment horizontal="center"/>
    </xf>
    <xf numFmtId="0" fontId="34" fillId="17" borderId="22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23" xfId="2" applyFont="1" applyFill="1" applyBorder="1" applyAlignment="1">
      <alignment horizontal="center" vertical="top"/>
    </xf>
    <xf numFmtId="0" fontId="29" fillId="17" borderId="22" xfId="2" applyFont="1" applyFill="1" applyBorder="1" applyAlignment="1">
      <alignment horizontal="center" vertical="center"/>
    </xf>
    <xf numFmtId="0" fontId="29" fillId="17" borderId="0" xfId="2" applyFont="1" applyFill="1" applyAlignment="1">
      <alignment horizontal="center" vertical="center"/>
    </xf>
    <xf numFmtId="0" fontId="29" fillId="17" borderId="23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2DB90F6-D8E9-4ECE-975B-82F0C00A9F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down-payment-savings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down-payment-savings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3474720</xdr:colOff>
      <xdr:row>1</xdr:row>
      <xdr:rowOff>38100</xdr:rowOff>
    </xdr:from>
    <xdr:to>
      <xdr:col>2</xdr:col>
      <xdr:colOff>4572000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7438ABD-1235-4A04-81BF-2AF5826E2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41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90F889A-91C2-48EC-B0C7-EC5F4125A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116580</xdr:rowOff>
    </xdr:from>
    <xdr:to>
      <xdr:col>9</xdr:col>
      <xdr:colOff>753441</xdr:colOff>
      <xdr:row>18</xdr:row>
      <xdr:rowOff>209753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A9664595-BC90-46BB-B789-70AA739D07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42180"/>
          <a:ext cx="4155937" cy="244267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D44E645-5C04-41A1-85FC-356E67D251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38F9C15-9D1C-4199-B329-3A81B5EC7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8E6BA50-8614-49C4-B15D-93DCC672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0806186-13A5-4AE2-8B7B-E4C150E7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ultimate-personal-finance-tools-excel-templates/?utm_source=xlx&amp;utm_medium=xlbt&amp;utm_campaign=down-payment-savings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down-payment-savings-tracker" TargetMode="External"/><Relationship Id="rId1" Type="http://schemas.openxmlformats.org/officeDocument/2006/relationships/hyperlink" Target="https://analysistabs.org/product/ultimate-personal-finance-tools-excel-templates/?utm_source=xlx&amp;utm_medium=xlbt&amp;utm_campaign=down-payment-savings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4F72-7BA1-489C-BE10-087B1200A9CC}">
  <sheetPr codeName="Sheet296">
    <tabColor rgb="FF6B4E8A"/>
  </sheetPr>
  <dimension ref="B2:C62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66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2" t="s">
        <v>1</v>
      </c>
      <c r="C3" s="73"/>
    </row>
    <row r="4" spans="2:3" x14ac:dyDescent="0.25">
      <c r="B4" s="3"/>
      <c r="C4" s="3"/>
    </row>
    <row r="5" spans="2:3" ht="18.5" x14ac:dyDescent="0.6">
      <c r="B5" s="4" t="s">
        <v>2</v>
      </c>
      <c r="C5" s="5" t="s">
        <v>3</v>
      </c>
    </row>
    <row r="6" spans="2:3" ht="18.5" x14ac:dyDescent="0.6">
      <c r="B6" s="4" t="s">
        <v>4</v>
      </c>
      <c r="C6" s="5">
        <v>2028</v>
      </c>
    </row>
    <row r="7" spans="2:3" x14ac:dyDescent="0.25">
      <c r="B7" s="6"/>
      <c r="C7" s="6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C22</f>
        <v>92000</v>
      </c>
      <c r="C10" s="10">
        <f>C25</f>
        <v>35000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B10-C10</f>
        <v>57000</v>
      </c>
      <c r="C14" s="16">
        <f ca="1">C32</f>
        <v>2384.7172877378052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" customHeight="1" x14ac:dyDescent="0.75">
      <c r="B17" s="74" t="s">
        <v>13</v>
      </c>
      <c r="C17" s="74"/>
    </row>
    <row r="18" spans="2:3" ht="18" customHeight="1" x14ac:dyDescent="0.6">
      <c r="B18" s="19" t="s">
        <v>14</v>
      </c>
      <c r="C18" s="20">
        <v>400000</v>
      </c>
    </row>
    <row r="19" spans="2:3" ht="18" customHeight="1" x14ac:dyDescent="0.6">
      <c r="B19" s="19" t="s">
        <v>15</v>
      </c>
      <c r="C19" s="21">
        <v>0.2</v>
      </c>
    </row>
    <row r="20" spans="2:3" ht="18" customHeight="1" x14ac:dyDescent="0.6">
      <c r="B20" s="19" t="s">
        <v>16</v>
      </c>
      <c r="C20" s="22">
        <f>C18*C19</f>
        <v>80000</v>
      </c>
    </row>
    <row r="21" spans="2:3" ht="18" customHeight="1" x14ac:dyDescent="0.6">
      <c r="B21" s="19" t="s">
        <v>17</v>
      </c>
      <c r="C21" s="20">
        <v>12000</v>
      </c>
    </row>
    <row r="22" spans="2:3" ht="18" customHeight="1" x14ac:dyDescent="0.6">
      <c r="B22" s="23" t="s">
        <v>5</v>
      </c>
      <c r="C22" s="24">
        <f>C20+C21</f>
        <v>92000</v>
      </c>
    </row>
    <row r="23" spans="2:3" x14ac:dyDescent="0.25">
      <c r="B23" s="3"/>
      <c r="C23" s="3"/>
    </row>
    <row r="24" spans="2:3" ht="22" customHeight="1" x14ac:dyDescent="0.25">
      <c r="B24" s="75" t="s">
        <v>18</v>
      </c>
      <c r="C24" s="76"/>
    </row>
    <row r="25" spans="2:3" ht="20" customHeight="1" x14ac:dyDescent="0.25">
      <c r="B25" s="25" t="s">
        <v>19</v>
      </c>
      <c r="C25" s="26">
        <v>35000</v>
      </c>
    </row>
    <row r="26" spans="2:3" ht="20" customHeight="1" x14ac:dyDescent="0.25">
      <c r="B26" s="25" t="s">
        <v>20</v>
      </c>
      <c r="C26" s="26">
        <v>1500</v>
      </c>
    </row>
    <row r="27" spans="2:3" ht="22" customHeight="1" x14ac:dyDescent="0.25">
      <c r="B27" s="25" t="s">
        <v>21</v>
      </c>
      <c r="C27" s="27">
        <v>0.04</v>
      </c>
    </row>
    <row r="28" spans="2:3" ht="22" customHeight="1" x14ac:dyDescent="0.25">
      <c r="B28" s="3"/>
      <c r="C28" s="3"/>
    </row>
    <row r="29" spans="2:3" ht="22" customHeight="1" x14ac:dyDescent="0.25">
      <c r="B29" s="75" t="s">
        <v>22</v>
      </c>
      <c r="C29" s="76"/>
    </row>
    <row r="30" spans="2:3" ht="22" customHeight="1" x14ac:dyDescent="0.25">
      <c r="B30" s="28" t="s">
        <v>23</v>
      </c>
      <c r="C30" s="29">
        <v>46905</v>
      </c>
    </row>
    <row r="31" spans="2:3" ht="24" customHeight="1" x14ac:dyDescent="0.25">
      <c r="B31" s="28" t="s">
        <v>24</v>
      </c>
      <c r="C31" s="30">
        <f ca="1">DATEDIF(TODAY(),C30,"m")</f>
        <v>22</v>
      </c>
    </row>
    <row r="32" spans="2:3" ht="24" customHeight="1" x14ac:dyDescent="0.25">
      <c r="B32" s="28" t="s">
        <v>25</v>
      </c>
      <c r="C32" s="31">
        <f ca="1">IF(C31=0,"",MAX(0,-PMT(C27/12,C31,-C25,C22)))</f>
        <v>2384.7172877378052</v>
      </c>
    </row>
    <row r="33" spans="2:3" ht="24" customHeight="1" x14ac:dyDescent="0.25">
      <c r="B33" s="77" t="str">
        <f ca="1">IF(C26&gt;=C32,"✓ On pace for your target date","⚠ Behind — add "&amp;TEXT(C32-C26,"$#,##0")&amp;"/mo to make it")</f>
        <v>⚠ Behind — add $885/mo to make it</v>
      </c>
      <c r="C33" s="78"/>
    </row>
    <row r="34" spans="2:3" ht="24" customHeight="1" x14ac:dyDescent="0.25">
      <c r="B34" s="3"/>
      <c r="C34" s="3"/>
    </row>
    <row r="35" spans="2:3" x14ac:dyDescent="0.25">
      <c r="B35" s="3"/>
      <c r="C35" s="3"/>
    </row>
    <row r="36" spans="2:3" ht="22" customHeight="1" x14ac:dyDescent="0.25">
      <c r="B36" s="3"/>
      <c r="C36" s="3"/>
    </row>
    <row r="37" spans="2:3" ht="13" customHeight="1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ht="25" customHeight="1" x14ac:dyDescent="0.6">
      <c r="B44" s="32" t="s">
        <v>26</v>
      </c>
      <c r="C44" s="33"/>
    </row>
    <row r="45" spans="2:3" ht="15" customHeight="1" x14ac:dyDescent="0.25">
      <c r="B45" s="70" t="s">
        <v>27</v>
      </c>
      <c r="C45" s="71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ht="25" customHeight="1" x14ac:dyDescent="0.25">
      <c r="B51" s="83" t="s">
        <v>28</v>
      </c>
      <c r="C51" s="84"/>
    </row>
    <row r="52" spans="2:3" x14ac:dyDescent="0.25">
      <c r="B52" s="34"/>
      <c r="C52" s="35"/>
    </row>
    <row r="53" spans="2:3" ht="33" customHeight="1" x14ac:dyDescent="0.25">
      <c r="B53" s="79" t="s">
        <v>29</v>
      </c>
      <c r="C53" s="85"/>
    </row>
    <row r="54" spans="2:3" ht="33" customHeight="1" x14ac:dyDescent="0.25">
      <c r="B54" s="79" t="s">
        <v>30</v>
      </c>
      <c r="C54" s="85"/>
    </row>
    <row r="55" spans="2:3" ht="33" customHeight="1" x14ac:dyDescent="0.25">
      <c r="B55" s="79" t="s">
        <v>31</v>
      </c>
      <c r="C55" s="85"/>
    </row>
    <row r="56" spans="2:3" ht="33" customHeight="1" x14ac:dyDescent="0.25">
      <c r="B56" s="36" t="s">
        <v>32</v>
      </c>
      <c r="C56" s="37"/>
    </row>
    <row r="57" spans="2:3" ht="33" customHeight="1" x14ac:dyDescent="0.25">
      <c r="B57" s="36" t="s">
        <v>33</v>
      </c>
      <c r="C57" s="37"/>
    </row>
    <row r="58" spans="2:3" x14ac:dyDescent="0.25">
      <c r="B58" s="34"/>
      <c r="C58" s="35"/>
    </row>
    <row r="59" spans="2:3" ht="25" customHeight="1" x14ac:dyDescent="0.25">
      <c r="B59" s="86" t="s">
        <v>34</v>
      </c>
      <c r="C59" s="80"/>
    </row>
    <row r="60" spans="2:3" ht="33" customHeight="1" x14ac:dyDescent="0.25">
      <c r="B60" s="79" t="s">
        <v>35</v>
      </c>
      <c r="C60" s="80"/>
    </row>
    <row r="61" spans="2:3" ht="20" customHeight="1" x14ac:dyDescent="0.25">
      <c r="B61" s="79" t="s">
        <v>36</v>
      </c>
      <c r="C61" s="80"/>
    </row>
    <row r="62" spans="2:3" ht="20" customHeight="1" x14ac:dyDescent="0.25">
      <c r="B62" s="81" t="s">
        <v>37</v>
      </c>
      <c r="C62" s="82"/>
    </row>
  </sheetData>
  <sheetProtection algorithmName="SHA-512" hashValue="gnx29lWBgDrJtIA+s6OLi9eBCO57dqNpP3XCHCLOavsVZle2mp8UFmjKCkuKpUaL9ZXFuChMY6Us1fub64+3HA==" saltValue="0bDVDBg0O+vHGLXhPSI7cA==" spinCount="100000" sheet="1" objects="1" scenarios="1"/>
  <mergeCells count="14">
    <mergeCell ref="B61:C61"/>
    <mergeCell ref="B62:C62"/>
    <mergeCell ref="B51:C51"/>
    <mergeCell ref="B53:C53"/>
    <mergeCell ref="B54:C54"/>
    <mergeCell ref="B55:C55"/>
    <mergeCell ref="B59:C59"/>
    <mergeCell ref="B60:C60"/>
    <mergeCell ref="B45:C45"/>
    <mergeCell ref="B3:C3"/>
    <mergeCell ref="B17:C17"/>
    <mergeCell ref="B24:C24"/>
    <mergeCell ref="B29:C29"/>
    <mergeCell ref="B33:C33"/>
  </mergeCells>
  <hyperlinks>
    <hyperlink ref="B45" r:id="rId1" tooltip="Upgrade to the Pro version" xr:uid="{8DEEED94-B088-4800-B417-AC3D1044DB1E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7552-1ACD-4DAE-BD38-E2674A2A6606}">
  <sheetPr codeName="Sheet45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8" t="s">
        <v>38</v>
      </c>
      <c r="C2" s="88"/>
      <c r="D2" s="88"/>
      <c r="E2" s="88"/>
      <c r="F2" s="88"/>
      <c r="G2" s="88"/>
      <c r="H2" s="88"/>
      <c r="I2" s="88"/>
      <c r="J2" s="88"/>
    </row>
    <row r="3" spans="2:10" x14ac:dyDescent="0.25"/>
    <row r="4" spans="2:10" ht="25" customHeight="1" x14ac:dyDescent="0.3">
      <c r="B4" s="38" t="s">
        <v>39</v>
      </c>
      <c r="C4" s="39" t="s">
        <v>40</v>
      </c>
      <c r="D4" s="40" t="s">
        <v>41</v>
      </c>
      <c r="F4" s="41"/>
      <c r="G4" s="41"/>
      <c r="H4" s="41"/>
      <c r="I4" s="41"/>
      <c r="J4" s="41"/>
    </row>
    <row r="5" spans="2:10" ht="16" customHeight="1" x14ac:dyDescent="0.25">
      <c r="B5" s="89" t="s">
        <v>42</v>
      </c>
      <c r="C5" s="89"/>
      <c r="D5" s="89"/>
      <c r="F5" s="41"/>
      <c r="G5" s="41"/>
      <c r="H5" s="41"/>
      <c r="I5" s="41"/>
      <c r="J5" s="41"/>
    </row>
    <row r="6" spans="2:10" ht="17" customHeight="1" x14ac:dyDescent="0.3">
      <c r="B6" s="42" t="s">
        <v>43</v>
      </c>
      <c r="C6" s="43" t="s">
        <v>44</v>
      </c>
      <c r="D6" s="44" t="s">
        <v>45</v>
      </c>
      <c r="F6" s="41"/>
      <c r="G6" s="41"/>
      <c r="H6" s="41"/>
      <c r="I6" s="41"/>
      <c r="J6" s="41"/>
    </row>
    <row r="7" spans="2:10" ht="17" customHeight="1" x14ac:dyDescent="0.3">
      <c r="B7" s="45" t="s">
        <v>46</v>
      </c>
      <c r="C7" s="46" t="s">
        <v>44</v>
      </c>
      <c r="D7" s="44" t="s">
        <v>45</v>
      </c>
      <c r="F7" s="41"/>
      <c r="G7" s="41"/>
      <c r="H7" s="41"/>
      <c r="I7" s="41"/>
      <c r="J7" s="41"/>
    </row>
    <row r="8" spans="2:10" ht="17" customHeight="1" x14ac:dyDescent="0.3">
      <c r="B8" s="42" t="s">
        <v>47</v>
      </c>
      <c r="C8" s="43" t="s">
        <v>44</v>
      </c>
      <c r="D8" s="44" t="s">
        <v>45</v>
      </c>
      <c r="F8" s="41"/>
      <c r="G8" s="41"/>
      <c r="H8" s="41"/>
      <c r="I8" s="41"/>
      <c r="J8" s="41"/>
    </row>
    <row r="9" spans="2:10" ht="17" customHeight="1" x14ac:dyDescent="0.3">
      <c r="B9" s="47" t="s">
        <v>48</v>
      </c>
      <c r="C9" s="46" t="s">
        <v>44</v>
      </c>
      <c r="D9" s="44" t="s">
        <v>45</v>
      </c>
      <c r="F9" s="41"/>
      <c r="G9" s="41"/>
      <c r="H9" s="41"/>
      <c r="I9" s="41"/>
      <c r="J9" s="41"/>
    </row>
    <row r="10" spans="2:10" ht="16" customHeight="1" x14ac:dyDescent="0.25">
      <c r="B10" s="89" t="s">
        <v>49</v>
      </c>
      <c r="C10" s="90"/>
      <c r="D10" s="90"/>
      <c r="F10" s="41"/>
      <c r="G10" s="41"/>
      <c r="H10" s="41"/>
      <c r="I10" s="41"/>
      <c r="J10" s="41"/>
    </row>
    <row r="11" spans="2:10" ht="17" customHeight="1" x14ac:dyDescent="0.3">
      <c r="B11" s="42" t="s">
        <v>50</v>
      </c>
      <c r="C11" s="43" t="s">
        <v>44</v>
      </c>
      <c r="D11" s="44" t="s">
        <v>45</v>
      </c>
      <c r="F11" s="41"/>
      <c r="G11" s="41"/>
      <c r="H11" s="41"/>
      <c r="I11" s="41"/>
      <c r="J11" s="41"/>
    </row>
    <row r="12" spans="2:10" ht="17" customHeight="1" x14ac:dyDescent="0.3">
      <c r="B12" s="45" t="s">
        <v>51</v>
      </c>
      <c r="C12" s="46" t="s">
        <v>44</v>
      </c>
      <c r="D12" s="44" t="s">
        <v>45</v>
      </c>
      <c r="F12" s="41"/>
      <c r="G12" s="41"/>
      <c r="H12" s="41"/>
      <c r="I12" s="41"/>
      <c r="J12" s="41"/>
    </row>
    <row r="13" spans="2:10" ht="17" customHeight="1" x14ac:dyDescent="0.3">
      <c r="B13" s="48" t="s">
        <v>52</v>
      </c>
      <c r="C13" s="49" t="s">
        <v>45</v>
      </c>
      <c r="D13" s="44" t="s">
        <v>45</v>
      </c>
      <c r="F13" s="41"/>
      <c r="G13" s="41"/>
      <c r="H13" s="41"/>
      <c r="I13" s="41"/>
      <c r="J13" s="41"/>
    </row>
    <row r="14" spans="2:10" ht="16" customHeight="1" x14ac:dyDescent="0.25">
      <c r="B14" s="89" t="s">
        <v>53</v>
      </c>
      <c r="C14" s="91"/>
      <c r="D14" s="91"/>
      <c r="F14" s="41"/>
      <c r="G14" s="41"/>
      <c r="H14" s="41"/>
      <c r="I14" s="41"/>
      <c r="J14" s="41"/>
    </row>
    <row r="15" spans="2:10" ht="17" customHeight="1" x14ac:dyDescent="0.3">
      <c r="B15" s="42" t="s">
        <v>54</v>
      </c>
      <c r="C15" s="49" t="s">
        <v>45</v>
      </c>
      <c r="D15" s="44" t="s">
        <v>45</v>
      </c>
      <c r="F15" s="41"/>
      <c r="G15" s="41"/>
      <c r="H15" s="41"/>
      <c r="I15" s="41"/>
      <c r="J15" s="41"/>
    </row>
    <row r="16" spans="2:10" ht="17" customHeight="1" x14ac:dyDescent="0.3">
      <c r="B16" s="45" t="s">
        <v>55</v>
      </c>
      <c r="C16" s="50" t="s">
        <v>45</v>
      </c>
      <c r="D16" s="44" t="s">
        <v>45</v>
      </c>
      <c r="F16" s="41"/>
      <c r="G16" s="41"/>
      <c r="H16" s="41"/>
      <c r="I16" s="41"/>
      <c r="J16" s="41"/>
    </row>
    <row r="17" spans="2:11" ht="17" customHeight="1" x14ac:dyDescent="0.3">
      <c r="B17" s="42" t="s">
        <v>56</v>
      </c>
      <c r="C17" s="49" t="s">
        <v>45</v>
      </c>
      <c r="D17" s="44" t="s">
        <v>45</v>
      </c>
      <c r="F17" s="41"/>
      <c r="G17" s="41"/>
      <c r="H17" s="41"/>
      <c r="I17" s="41"/>
      <c r="J17" s="41"/>
    </row>
    <row r="18" spans="2:11" ht="17" customHeight="1" x14ac:dyDescent="0.3">
      <c r="B18" s="45" t="s">
        <v>57</v>
      </c>
      <c r="C18" s="46" t="s">
        <v>44</v>
      </c>
      <c r="D18" s="44" t="s">
        <v>45</v>
      </c>
      <c r="F18" s="41"/>
      <c r="G18" s="41"/>
      <c r="H18" s="41"/>
      <c r="I18" s="41"/>
      <c r="J18" s="41"/>
    </row>
    <row r="19" spans="2:11" ht="17" customHeight="1" x14ac:dyDescent="0.3">
      <c r="B19" s="42" t="s">
        <v>58</v>
      </c>
      <c r="C19" s="43" t="s">
        <v>44</v>
      </c>
      <c r="D19" s="44" t="s">
        <v>45</v>
      </c>
      <c r="F19" s="41"/>
      <c r="G19" s="41"/>
      <c r="H19" s="41"/>
      <c r="I19" s="41"/>
      <c r="J19" s="41"/>
    </row>
    <row r="20" spans="2:11" ht="25" customHeight="1" x14ac:dyDescent="0.3">
      <c r="B20" s="38" t="s">
        <v>59</v>
      </c>
      <c r="C20" s="51" t="s">
        <v>60</v>
      </c>
      <c r="D20" s="52" t="s">
        <v>61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92" t="s">
        <v>62</v>
      </c>
      <c r="C22" s="92"/>
      <c r="D22" s="92"/>
      <c r="F22" s="41"/>
      <c r="G22" s="41"/>
      <c r="H22" s="41"/>
      <c r="I22" s="41"/>
      <c r="J22" s="41"/>
    </row>
    <row r="23" spans="2:11" ht="22" customHeight="1" x14ac:dyDescent="0.25">
      <c r="B23" s="87" t="s">
        <v>63</v>
      </c>
      <c r="C23" s="87"/>
      <c r="D23" s="87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100" t="s">
        <v>64</v>
      </c>
      <c r="C27" s="101"/>
      <c r="D27" s="102"/>
      <c r="F27" s="41"/>
      <c r="G27" s="41"/>
      <c r="H27" s="41"/>
      <c r="I27" s="41"/>
      <c r="J27" s="41"/>
    </row>
    <row r="28" spans="2:11" ht="20" customHeight="1" x14ac:dyDescent="0.3">
      <c r="B28" s="103" t="s">
        <v>65</v>
      </c>
      <c r="C28" s="104"/>
      <c r="D28" s="105"/>
      <c r="F28" s="41"/>
      <c r="G28" s="41"/>
      <c r="H28" s="41"/>
      <c r="I28" s="41"/>
      <c r="J28" s="41"/>
    </row>
    <row r="29" spans="2:11" ht="33.5" customHeight="1" x14ac:dyDescent="0.25">
      <c r="B29" s="106" t="s">
        <v>66</v>
      </c>
      <c r="C29" s="107"/>
      <c r="D29" s="108"/>
      <c r="F29" s="41"/>
      <c r="G29" s="41"/>
      <c r="H29" s="41"/>
      <c r="I29" s="41"/>
      <c r="J29" s="41"/>
    </row>
    <row r="30" spans="2:11" ht="20" customHeight="1" x14ac:dyDescent="0.3">
      <c r="B30" s="109" t="s">
        <v>67</v>
      </c>
      <c r="C30" s="110"/>
      <c r="D30" s="111"/>
      <c r="F30" s="41"/>
      <c r="G30" s="41"/>
      <c r="H30" s="41"/>
      <c r="I30" s="41"/>
      <c r="J30" s="41"/>
    </row>
    <row r="31" spans="2:11" ht="20" customHeight="1" x14ac:dyDescent="0.25">
      <c r="B31" s="112" t="s">
        <v>87</v>
      </c>
      <c r="C31" s="113"/>
      <c r="D31" s="114"/>
      <c r="F31" s="41"/>
      <c r="G31" s="41"/>
      <c r="H31" s="41"/>
      <c r="I31" s="41"/>
      <c r="J31" s="41"/>
    </row>
    <row r="32" spans="2:11" ht="20" customHeight="1" x14ac:dyDescent="0.25">
      <c r="B32" s="115" t="s">
        <v>68</v>
      </c>
      <c r="C32" s="116"/>
      <c r="D32" s="117"/>
      <c r="F32" s="41"/>
      <c r="G32" s="41"/>
      <c r="H32" s="41"/>
      <c r="I32" s="41"/>
      <c r="J32" s="41"/>
    </row>
    <row r="33" spans="2:10" ht="12.5" customHeight="1" x14ac:dyDescent="0.25">
      <c r="B33" s="93" t="s">
        <v>88</v>
      </c>
      <c r="C33" s="94"/>
      <c r="D33" s="95"/>
      <c r="F33" s="41"/>
      <c r="G33" s="41"/>
      <c r="H33" s="41"/>
      <c r="I33" s="41"/>
      <c r="J33" s="41"/>
    </row>
    <row r="34" spans="2:10" ht="29.5" customHeight="1" x14ac:dyDescent="0.25">
      <c r="B34" s="96"/>
      <c r="C34" s="97"/>
      <c r="D34" s="98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9" t="s">
        <v>69</v>
      </c>
      <c r="C38" s="99"/>
      <c r="D38" s="99"/>
      <c r="E38" s="99"/>
      <c r="F38" s="99"/>
      <c r="G38" s="99"/>
      <c r="H38" s="99"/>
      <c r="I38" s="99"/>
      <c r="J38" s="99"/>
    </row>
    <row r="39" spans="2:10" x14ac:dyDescent="0.25">
      <c r="B39" s="99"/>
      <c r="C39" s="99"/>
      <c r="D39" s="99"/>
      <c r="E39" s="99"/>
      <c r="F39" s="99"/>
      <c r="G39" s="99"/>
      <c r="H39" s="99"/>
      <c r="I39" s="99"/>
      <c r="J39" s="9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TFDXb/VtOX29cTLJwPJ2hvfBKNlp8oQxtY4m/OXyHz5ErZ/lKf7Mq1ydMRa0jFdjUt74///3Kldh6iEQkq9BsQ==" saltValue="HUk/I68gQ2PU1lYXEep2l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246545A-9A0F-40F8-9B5E-3D233AC4CD6C}"/>
    <hyperlink ref="B33" r:id="rId2" xr:uid="{D2BAE252-0860-429A-A19F-58A685A51445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2630-7430-4A58-85F5-97B36610690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9" t="s">
        <v>70</v>
      </c>
      <c r="D2" s="119"/>
      <c r="E2" s="119"/>
      <c r="F2" s="119"/>
      <c r="G2" s="119"/>
      <c r="H2" s="119"/>
      <c r="I2" s="119"/>
      <c r="J2" s="120"/>
      <c r="K2" s="120"/>
      <c r="L2" s="120"/>
      <c r="M2" s="120"/>
      <c r="N2" s="120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71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21" t="s">
        <v>72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57"/>
    </row>
    <row r="10" spans="2:14" ht="24.75" customHeight="1" x14ac:dyDescent="0.3">
      <c r="B10" s="64">
        <v>4</v>
      </c>
      <c r="C10" s="123" t="s">
        <v>73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74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8" t="s">
        <v>75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57"/>
    </row>
    <row r="17" spans="2:14" ht="24.75" customHeight="1" x14ac:dyDescent="0.3">
      <c r="B17" s="64">
        <v>4</v>
      </c>
      <c r="C17" s="118" t="s">
        <v>76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57"/>
    </row>
    <row r="18" spans="2:14" ht="24.75" customHeight="1" x14ac:dyDescent="0.3">
      <c r="B18" s="64">
        <v>4</v>
      </c>
      <c r="C18" s="118" t="s">
        <v>77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78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8" t="s">
        <v>79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57"/>
    </row>
    <row r="23" spans="2:14" ht="38.25" customHeight="1" x14ac:dyDescent="0.3">
      <c r="B23" s="64">
        <v>4</v>
      </c>
      <c r="C23" s="118" t="s">
        <v>80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57"/>
    </row>
    <row r="24" spans="2:14" ht="33.75" customHeight="1" x14ac:dyDescent="0.3">
      <c r="B24" s="64">
        <v>4</v>
      </c>
      <c r="C24" s="118" t="s">
        <v>81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57"/>
    </row>
    <row r="25" spans="2:14" ht="33.75" customHeight="1" x14ac:dyDescent="0.3">
      <c r="B25" s="64">
        <v>4</v>
      </c>
      <c r="C25" s="118" t="s">
        <v>82</v>
      </c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57"/>
    </row>
    <row r="26" spans="2:14" ht="33.75" customHeight="1" x14ac:dyDescent="0.3">
      <c r="B26" s="64">
        <v>4</v>
      </c>
      <c r="C26" s="118" t="s">
        <v>83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24" t="s">
        <v>84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57"/>
    </row>
    <row r="29" spans="2:14" ht="52.5" customHeight="1" x14ac:dyDescent="0.3">
      <c r="B29" s="68">
        <v>4</v>
      </c>
      <c r="C29" s="126" t="s">
        <v>85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57"/>
    </row>
    <row r="30" spans="2:14" ht="30" customHeight="1" x14ac:dyDescent="0.3">
      <c r="B30" s="68">
        <v>4</v>
      </c>
      <c r="C30" s="127" t="s">
        <v>86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 Payment Savings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2026-07-19T07:03:13Z</dcterms:created>
  <dcterms:modified xsi:type="dcterms:W3CDTF">2026-07-22T17:29:43Z</dcterms:modified>
</cp:coreProperties>
</file>