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38A64145-C4C1-4EE3-8912-4635591E63DD}" xr6:coauthVersionLast="47" xr6:coauthVersionMax="47" xr10:uidLastSave="{00000000-0000-0000-0000-000000000000}"/>
  <bookViews>
    <workbookView xWindow="-110" yWindow="-110" windowWidth="38620" windowHeight="21100" xr2:uid="{B59380E5-5EB8-4451-BAAA-3463ED42B5F6}"/>
  </bookViews>
  <sheets>
    <sheet name="Debt Payoff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1" i="1" l="1"/>
  <c r="E31" i="1"/>
  <c r="D31" i="1"/>
  <c r="G9" i="1" s="1"/>
  <c r="C31" i="1"/>
  <c r="H30" i="1"/>
  <c r="I30" i="1" s="1"/>
  <c r="G30" i="1"/>
  <c r="H29" i="1"/>
  <c r="I29" i="1" s="1"/>
  <c r="G29" i="1"/>
  <c r="H28" i="1"/>
  <c r="I28" i="1" s="1"/>
  <c r="G28" i="1"/>
  <c r="H27" i="1"/>
  <c r="I27" i="1" s="1"/>
  <c r="G27" i="1"/>
  <c r="C15" i="1" s="1"/>
  <c r="H26" i="1"/>
  <c r="I26" i="1" s="1"/>
  <c r="G26" i="1"/>
  <c r="H25" i="1"/>
  <c r="I25" i="1" s="1"/>
  <c r="G25" i="1"/>
  <c r="I24" i="1"/>
  <c r="H24" i="1"/>
  <c r="G24" i="1"/>
  <c r="D16" i="1" s="1"/>
  <c r="I23" i="1"/>
  <c r="H23" i="1"/>
  <c r="H31" i="1" s="1"/>
  <c r="G23" i="1"/>
  <c r="D21" i="1" s="1"/>
  <c r="C21" i="1"/>
  <c r="C20" i="1"/>
  <c r="D18" i="1"/>
  <c r="C18" i="1"/>
  <c r="D17" i="1"/>
  <c r="C17" i="1"/>
  <c r="B12" i="1"/>
  <c r="C9" i="1"/>
  <c r="B9" i="1"/>
  <c r="I31" i="1" l="1"/>
  <c r="C6" i="1"/>
  <c r="D20" i="1"/>
  <c r="D19" i="1"/>
  <c r="C14" i="1"/>
  <c r="D14" i="1"/>
  <c r="C19" i="1"/>
  <c r="D15" i="1"/>
  <c r="C16" i="1"/>
  <c r="I9" i="1" l="1"/>
  <c r="E9" i="1"/>
</calcChain>
</file>

<file path=xl/sharedStrings.xml><?xml version="1.0" encoding="utf-8"?>
<sst xmlns="http://schemas.openxmlformats.org/spreadsheetml/2006/main" count="117" uniqueCount="95">
  <si>
    <t>DEBT PAYOFF BUDGET</t>
  </si>
  <si>
    <t>List your debts and crush them — choose Snowball or Avalanche</t>
  </si>
  <si>
    <t>Strategy:</t>
  </si>
  <si>
    <t>Snowball</t>
  </si>
  <si>
    <t>Debt-Free in:</t>
  </si>
  <si>
    <t>TOTAL DEBT</t>
  </si>
  <si>
    <t>MONTHLY PAYMENT</t>
  </si>
  <si>
    <t>TOTAL INTEREST</t>
  </si>
  <si>
    <t>AVG APR</t>
  </si>
  <si>
    <t>TOTAL TO PAY</t>
  </si>
  <si>
    <t>what you owe</t>
  </si>
  <si>
    <t>min + extra</t>
  </si>
  <si>
    <t>est. cost to clear</t>
  </si>
  <si>
    <t>across all debts</t>
  </si>
  <si>
    <t>balance + interest</t>
  </si>
  <si>
    <t>DEBT NAME</t>
  </si>
  <si>
    <t>BALANCE</t>
  </si>
  <si>
    <t>APR</t>
  </si>
  <si>
    <t>MIN PMT</t>
  </si>
  <si>
    <t>EXTRA</t>
  </si>
  <si>
    <t>ORDER</t>
  </si>
  <si>
    <t>MONTHS</t>
  </si>
  <si>
    <t>INTEREST</t>
  </si>
  <si>
    <t>Credit Card A</t>
  </si>
  <si>
    <t>Credit Card B</t>
  </si>
  <si>
    <t>Car Loan</t>
  </si>
  <si>
    <t>Student Loan</t>
  </si>
  <si>
    <t>Personal Loan</t>
  </si>
  <si>
    <t>Store Card</t>
  </si>
  <si>
    <t>Medical Debt</t>
  </si>
  <si>
    <t>Other Loan</t>
  </si>
  <si>
    <t>TOTAL</t>
  </si>
  <si>
    <t>Free Debt Payoff Budget Template — Excelx.com</t>
  </si>
  <si>
    <t>Switch Strategy (top-right) to compare Snowball vs Avalanche payoff order. Upgrade to the Pro version for a full payoff schedule.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</si>
  <si>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</si>
  <si>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</si>
  <si>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</si>
  <si>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Payoff Order, then the debt table below.</t>
  </si>
  <si>
    <t>4. The totals and KPI stats update automatically as you type.</t>
  </si>
  <si>
    <t>5. Review the Payoff Order list to see which debt to attack first.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</si>
  <si>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</si>
  <si>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</si>
  <si>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</si>
  <si>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</si>
  <si>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Debt Payoff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</si>
  <si>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</si>
  <si>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</si>
  <si>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</si>
  <si>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</si>
  <si>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</si>
  <si>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</si>
  <si>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</si>
  <si>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Debt Balances chart</t>
  </si>
  <si>
    <t>Principal vs Interest chart</t>
  </si>
  <si>
    <t>Payoff progress view</t>
  </si>
  <si>
    <t>INSIGHTS</t>
  </si>
  <si>
    <t>Interest saved projection</t>
  </si>
  <si>
    <t>Payoff timeline</t>
  </si>
  <si>
    <t>KPI summary cards</t>
  </si>
  <si>
    <t>CORE BUDGET</t>
  </si>
  <si>
    <t>Snowball / avalanche order</t>
  </si>
  <si>
    <t>Debt list &amp; balances</t>
  </si>
  <si>
    <t>Monthly payment tracking</t>
  </si>
  <si>
    <t>Monthly notes</t>
  </si>
  <si>
    <t>Fully unlocked — edit formulas &amp; add rows</t>
  </si>
  <si>
    <t>YOUR SCORE</t>
  </si>
  <si>
    <t>5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</si>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</sst>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%"/>
  </numFmts>
  <fonts count="49" x14ac:knownFonts="1">
    <font>
      <sz val="10"/>
      <color rgb="FF000000"/>
      <name val="Arial"/>
      <family val="2"/>
      <scheme val="minor"/>
    </font>
    <font>
      <b/>
      <sz val="16"/>
      <color rgb="FFFFFFFF"/>
      <name val="Josefin Sans"/>
    </font>
    <font>
      <i/>
      <sz val="10"/>
      <color rgb="FFFFFFFF"/>
      <name val="Aptos"/>
      <family val="2"/>
    </font>
    <font>
      <sz val="10"/>
      <color rgb="FFFFFFFF"/>
      <name val="Arial"/>
      <family val="2"/>
      <scheme val="minor"/>
    </font>
    <font>
      <b/>
      <sz val="10"/>
      <color rgb="FF3D405B"/>
      <name val="Josefin Sans"/>
    </font>
    <font>
      <b/>
      <sz val="10"/>
      <color rgb="FF0000FF"/>
      <name val="Arial"/>
      <family val="2"/>
      <scheme val="minor"/>
    </font>
    <font>
      <b/>
      <sz val="10"/>
      <color rgb="FF3D405B"/>
      <name val="Arial"/>
      <family val="2"/>
      <scheme val="minor"/>
    </font>
    <font>
      <b/>
      <sz val="9"/>
      <color rgb="FFFFFFFF"/>
      <name val="Josefin Sans"/>
    </font>
    <font>
      <b/>
      <sz val="9"/>
      <color rgb="FF3D405B"/>
      <name val="Josefin Sans"/>
    </font>
    <font>
      <b/>
      <sz val="15"/>
      <color rgb="FF3D405B"/>
      <name val="Bahnschrift"/>
      <family val="2"/>
    </font>
    <font>
      <i/>
      <sz val="8"/>
      <color rgb="FF6F767D"/>
      <name val="Aptos"/>
      <family val="2"/>
    </font>
    <font>
      <b/>
      <sz val="11"/>
      <color rgb="FF3D405B"/>
      <name val="Josefin Sans"/>
    </font>
    <font>
      <b/>
      <sz val="10"/>
      <color rgb="FF424562"/>
      <name val="Aptos"/>
      <family val="2"/>
    </font>
    <font>
      <sz val="10"/>
      <color rgb="FF3D405B"/>
      <name val="Aptos"/>
      <family val="2"/>
    </font>
    <font>
      <b/>
      <sz val="10"/>
      <color rgb="FFFFFFFF"/>
      <name val="Josefin Sans"/>
    </font>
    <font>
      <sz val="10"/>
      <color rgb="FF0000FF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2"/>
      <color rgb="FFFFFFFF"/>
      <name val="Josefin Sans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1">
    <fill>
      <patternFill patternType="none"/>
    </fill>
    <fill>
      <patternFill patternType="gray125"/>
    </fill>
    <fill>
      <patternFill patternType="solid">
        <fgColor rgb="FFF28482"/>
        <bgColor indexed="64"/>
      </patternFill>
    </fill>
    <fill>
      <patternFill patternType="solid">
        <fgColor rgb="FFE8ECEA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CC8B79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F6E7E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3D405B"/>
        <bgColor indexed="64"/>
      </patternFill>
    </fill>
    <fill>
      <patternFill patternType="solid">
        <fgColor rgb="FFFDF5F4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</fills>
  <borders count="28">
    <border>
      <left/>
      <right/>
      <top/>
      <bottom/>
      <diagonal/>
    </border>
    <border>
      <left style="thin">
        <color rgb="FFC9D3CE"/>
      </left>
      <right/>
      <top style="thin">
        <color rgb="FFC9D3CE"/>
      </top>
      <bottom/>
      <diagonal/>
    </border>
    <border>
      <left/>
      <right/>
      <top style="thin">
        <color rgb="FFC9D3CE"/>
      </top>
      <bottom/>
      <diagonal/>
    </border>
    <border>
      <left/>
      <right style="thin">
        <color rgb="FFC9D3CE"/>
      </right>
      <top style="thin">
        <color rgb="FFC9D3CE"/>
      </top>
      <bottom/>
      <diagonal/>
    </border>
    <border>
      <left style="thin">
        <color rgb="FFC9D3CE"/>
      </left>
      <right/>
      <top/>
      <bottom/>
      <diagonal/>
    </border>
    <border>
      <left/>
      <right style="thin">
        <color rgb="FFC9D3CE"/>
      </right>
      <top/>
      <bottom/>
      <diagonal/>
    </border>
    <border>
      <left style="thin">
        <color rgb="FFC9D3CE"/>
      </left>
      <right/>
      <top/>
      <bottom style="thin">
        <color rgb="FFC9D3CE"/>
      </bottom>
      <diagonal/>
    </border>
    <border>
      <left/>
      <right/>
      <top/>
      <bottom style="thin">
        <color rgb="FFC9D3CE"/>
      </bottom>
      <diagonal/>
    </border>
    <border>
      <left/>
      <right style="thin">
        <color rgb="FFC9D3CE"/>
      </right>
      <top/>
      <bottom style="thin">
        <color rgb="FFC9D3CE"/>
      </bottom>
      <diagonal/>
    </border>
    <border>
      <left style="thin">
        <color rgb="FFE3C9C8"/>
      </left>
      <right style="thin">
        <color rgb="FFE3C9C8"/>
      </right>
      <top style="thin">
        <color rgb="FFE3C9C8"/>
      </top>
      <bottom style="thin">
        <color rgb="FFE3C9C8"/>
      </bottom>
      <diagonal/>
    </border>
    <border>
      <left style="thin">
        <color rgb="FFE3C9C8"/>
      </left>
      <right style="thin">
        <color rgb="FFE3C9C8"/>
      </right>
      <top/>
      <bottom style="thin">
        <color rgb="FFE3C9C8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1" fillId="0" borderId="0"/>
  </cellStyleXfs>
  <cellXfs count="149">
    <xf numFmtId="0" fontId="0" fillId="0" borderId="0" xfId="0"/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righ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4" fillId="3" borderId="0" xfId="0" applyFont="1" applyFill="1" applyAlignment="1" applyProtection="1">
      <alignment horizontal="right"/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7" fillId="2" borderId="0" xfId="0" applyFont="1" applyFill="1" applyProtection="1">
      <protection hidden="1"/>
    </xf>
    <xf numFmtId="0" fontId="7" fillId="6" borderId="0" xfId="0" applyFont="1" applyFill="1" applyAlignment="1" applyProtection="1">
      <alignment horizontal="center"/>
      <protection hidden="1"/>
    </xf>
    <xf numFmtId="164" fontId="9" fillId="7" borderId="0" xfId="0" applyNumberFormat="1" applyFont="1" applyFill="1" applyProtection="1">
      <protection hidden="1"/>
    </xf>
    <xf numFmtId="164" fontId="9" fillId="10" borderId="0" xfId="0" applyNumberFormat="1" applyFont="1" applyFill="1" applyAlignment="1" applyProtection="1">
      <alignment horizontal="center"/>
      <protection hidden="1"/>
    </xf>
    <xf numFmtId="0" fontId="10" fillId="7" borderId="0" xfId="0" applyFont="1" applyFill="1" applyProtection="1">
      <protection hidden="1"/>
    </xf>
    <xf numFmtId="0" fontId="10" fillId="10" borderId="0" xfId="0" applyFont="1" applyFill="1" applyAlignment="1" applyProtection="1">
      <alignment horizontal="center"/>
      <protection hidden="1"/>
    </xf>
    <xf numFmtId="0" fontId="11" fillId="3" borderId="1" xfId="0" applyFont="1" applyFill="1" applyBorder="1" applyAlignment="1" applyProtection="1">
      <alignment horizontal="left" indent="1"/>
      <protection hidden="1"/>
    </xf>
    <xf numFmtId="0" fontId="0" fillId="3" borderId="2" xfId="0" applyFill="1" applyBorder="1" applyProtection="1">
      <protection hidden="1"/>
    </xf>
    <xf numFmtId="0" fontId="0" fillId="3" borderId="3" xfId="0" applyFill="1" applyBorder="1" applyProtection="1">
      <protection hidden="1"/>
    </xf>
    <xf numFmtId="0" fontId="0" fillId="0" borderId="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11" borderId="4" xfId="0" applyFill="1" applyBorder="1" applyAlignment="1" applyProtection="1">
      <alignment vertical="center"/>
      <protection hidden="1"/>
    </xf>
    <xf numFmtId="0" fontId="0" fillId="11" borderId="0" xfId="0" applyFill="1" applyAlignment="1" applyProtection="1">
      <alignment vertical="center"/>
      <protection hidden="1"/>
    </xf>
    <xf numFmtId="0" fontId="0" fillId="11" borderId="5" xfId="0" applyFill="1" applyBorder="1" applyAlignment="1" applyProtection="1">
      <alignment vertical="center"/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12" fillId="11" borderId="4" xfId="0" applyFont="1" applyFill="1" applyBorder="1" applyAlignment="1" applyProtection="1">
      <alignment horizontal="center" vertical="center"/>
      <protection locked="0"/>
    </xf>
    <xf numFmtId="0" fontId="13" fillId="11" borderId="0" xfId="0" applyFont="1" applyFill="1" applyAlignment="1" applyProtection="1">
      <alignment vertical="center"/>
      <protection hidden="1"/>
    </xf>
    <xf numFmtId="164" fontId="13" fillId="11" borderId="5" xfId="0" applyNumberFormat="1" applyFont="1" applyFill="1" applyBorder="1" applyAlignment="1" applyProtection="1">
      <alignment horizontal="center" vertical="center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14" fillId="12" borderId="9" xfId="0" applyFont="1" applyFill="1" applyBorder="1" applyAlignment="1" applyProtection="1">
      <alignment horizontal="left"/>
      <protection hidden="1"/>
    </xf>
    <xf numFmtId="0" fontId="14" fillId="12" borderId="9" xfId="0" applyFont="1" applyFill="1" applyBorder="1" applyAlignment="1" applyProtection="1">
      <alignment horizontal="center"/>
      <protection hidden="1"/>
    </xf>
    <xf numFmtId="0" fontId="14" fillId="12" borderId="10" xfId="0" applyFont="1" applyFill="1" applyBorder="1" applyAlignment="1" applyProtection="1">
      <alignment horizontal="center"/>
      <protection hidden="1"/>
    </xf>
    <xf numFmtId="0" fontId="13" fillId="0" borderId="9" xfId="0" applyFont="1" applyBorder="1" applyProtection="1">
      <protection locked="0"/>
    </xf>
    <xf numFmtId="164" fontId="15" fillId="0" borderId="9" xfId="0" applyNumberFormat="1" applyFont="1" applyBorder="1" applyProtection="1">
      <protection locked="0"/>
    </xf>
    <xf numFmtId="165" fontId="15" fillId="0" borderId="9" xfId="0" applyNumberFormat="1" applyFont="1" applyBorder="1" applyProtection="1">
      <protection locked="0"/>
    </xf>
    <xf numFmtId="1" fontId="0" fillId="11" borderId="9" xfId="0" applyNumberFormat="1" applyFill="1" applyBorder="1" applyAlignment="1" applyProtection="1">
      <alignment horizontal="center"/>
      <protection hidden="1"/>
    </xf>
    <xf numFmtId="164" fontId="0" fillId="11" borderId="9" xfId="0" applyNumberFormat="1" applyFill="1" applyBorder="1" applyProtection="1">
      <protection hidden="1"/>
    </xf>
    <xf numFmtId="0" fontId="13" fillId="13" borderId="9" xfId="0" applyFont="1" applyFill="1" applyBorder="1" applyProtection="1">
      <protection locked="0"/>
    </xf>
    <xf numFmtId="164" fontId="15" fillId="13" borderId="9" xfId="0" applyNumberFormat="1" applyFont="1" applyFill="1" applyBorder="1" applyProtection="1">
      <protection locked="0"/>
    </xf>
    <xf numFmtId="165" fontId="15" fillId="13" borderId="9" xfId="0" applyNumberFormat="1" applyFont="1" applyFill="1" applyBorder="1" applyProtection="1">
      <protection locked="0"/>
    </xf>
    <xf numFmtId="1" fontId="0" fillId="13" borderId="9" xfId="0" applyNumberFormat="1" applyFill="1" applyBorder="1" applyAlignment="1" applyProtection="1">
      <alignment horizontal="center"/>
      <protection hidden="1"/>
    </xf>
    <xf numFmtId="164" fontId="0" fillId="13" borderId="9" xfId="0" applyNumberFormat="1" applyFill="1" applyBorder="1" applyProtection="1">
      <protection hidden="1"/>
    </xf>
    <xf numFmtId="0" fontId="16" fillId="7" borderId="9" xfId="0" applyFont="1" applyFill="1" applyBorder="1" applyProtection="1">
      <protection hidden="1"/>
    </xf>
    <xf numFmtId="164" fontId="16" fillId="7" borderId="9" xfId="0" applyNumberFormat="1" applyFont="1" applyFill="1" applyBorder="1" applyProtection="1">
      <protection hidden="1"/>
    </xf>
    <xf numFmtId="165" fontId="16" fillId="7" borderId="9" xfId="0" applyNumberFormat="1" applyFont="1" applyFill="1" applyBorder="1" applyProtection="1">
      <protection hidden="1"/>
    </xf>
    <xf numFmtId="1" fontId="16" fillId="7" borderId="9" xfId="0" applyNumberFormat="1" applyFont="1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22" fillId="17" borderId="19" xfId="0" applyFont="1" applyFill="1" applyBorder="1" applyAlignment="1">
      <alignment horizontal="left"/>
    </xf>
    <xf numFmtId="0" fontId="22" fillId="17" borderId="19" xfId="0" applyFont="1" applyFill="1" applyBorder="1" applyAlignment="1">
      <alignment horizontal="center"/>
    </xf>
    <xf numFmtId="0" fontId="23" fillId="18" borderId="19" xfId="0" applyFont="1" applyFill="1" applyBorder="1" applyAlignment="1">
      <alignment horizontal="center"/>
    </xf>
    <xf numFmtId="0" fontId="0" fillId="19" borderId="0" xfId="0" applyFill="1"/>
    <xf numFmtId="0" fontId="25" fillId="21" borderId="19" xfId="0" applyFont="1" applyFill="1" applyBorder="1" applyAlignment="1">
      <alignment horizontal="left" indent="1"/>
    </xf>
    <xf numFmtId="0" fontId="26" fillId="21" borderId="19" xfId="0" applyFont="1" applyFill="1" applyBorder="1" applyAlignment="1">
      <alignment horizontal="center"/>
    </xf>
    <xf numFmtId="0" fontId="27" fillId="22" borderId="19" xfId="0" applyFont="1" applyFill="1" applyBorder="1" applyAlignment="1">
      <alignment horizontal="center"/>
    </xf>
    <xf numFmtId="0" fontId="25" fillId="23" borderId="19" xfId="0" applyFont="1" applyFill="1" applyBorder="1" applyAlignment="1">
      <alignment horizontal="left" indent="1"/>
    </xf>
    <xf numFmtId="0" fontId="26" fillId="23" borderId="19" xfId="0" applyFont="1" applyFill="1" applyBorder="1" applyAlignment="1">
      <alignment horizontal="center"/>
    </xf>
    <xf numFmtId="0" fontId="25" fillId="23" borderId="19" xfId="0" applyFont="1" applyFill="1" applyBorder="1" applyAlignment="1">
      <alignment horizontal="left" vertical="center" indent="1"/>
    </xf>
    <xf numFmtId="0" fontId="25" fillId="21" borderId="19" xfId="0" applyFont="1" applyFill="1" applyBorder="1" applyAlignment="1">
      <alignment horizontal="left" vertical="center" indent="1"/>
    </xf>
    <xf numFmtId="0" fontId="29" fillId="21" borderId="19" xfId="0" applyFont="1" applyFill="1" applyBorder="1" applyAlignment="1">
      <alignment horizontal="center"/>
    </xf>
    <xf numFmtId="0" fontId="29" fillId="23" borderId="19" xfId="0" applyFont="1" applyFill="1" applyBorder="1" applyAlignment="1">
      <alignment horizontal="center"/>
    </xf>
    <xf numFmtId="49" fontId="22" fillId="17" borderId="19" xfId="0" applyNumberFormat="1" applyFont="1" applyFill="1" applyBorder="1" applyAlignment="1">
      <alignment horizontal="center"/>
    </xf>
    <xf numFmtId="49" fontId="23" fillId="18" borderId="19" xfId="0" applyNumberFormat="1" applyFont="1" applyFill="1" applyBorder="1" applyAlignment="1">
      <alignment horizontal="center"/>
    </xf>
    <xf numFmtId="0" fontId="0" fillId="14" borderId="0" xfId="0" applyFill="1"/>
    <xf numFmtId="0" fontId="31" fillId="0" borderId="0" xfId="2"/>
    <xf numFmtId="0" fontId="38" fillId="26" borderId="0" xfId="2" applyFont="1" applyFill="1" applyAlignment="1">
      <alignment vertical="center"/>
    </xf>
    <xf numFmtId="0" fontId="31" fillId="28" borderId="0" xfId="2" applyFill="1"/>
    <xf numFmtId="0" fontId="31" fillId="29" borderId="0" xfId="2" applyFill="1"/>
    <xf numFmtId="0" fontId="39" fillId="29" borderId="0" xfId="2" applyFont="1" applyFill="1" applyAlignment="1">
      <alignment horizontal="right" vertical="center"/>
    </xf>
    <xf numFmtId="0" fontId="40" fillId="29" borderId="0" xfId="2" applyFont="1" applyFill="1" applyAlignment="1">
      <alignment vertical="center"/>
    </xf>
    <xf numFmtId="0" fontId="41" fillId="29" borderId="0" xfId="2" applyFont="1" applyFill="1" applyAlignment="1">
      <alignment vertical="center"/>
    </xf>
    <xf numFmtId="0" fontId="41" fillId="29" borderId="0" xfId="2" applyFont="1" applyFill="1"/>
    <xf numFmtId="0" fontId="42" fillId="29" borderId="0" xfId="2" applyFont="1" applyFill="1" applyAlignment="1">
      <alignment horizontal="right" vertical="center"/>
    </xf>
    <xf numFmtId="0" fontId="43" fillId="29" borderId="0" xfId="2" applyFont="1" applyFill="1" applyAlignment="1">
      <alignment vertical="center"/>
    </xf>
    <xf numFmtId="0" fontId="44" fillId="29" borderId="0" xfId="2" applyFont="1" applyFill="1" applyAlignment="1">
      <alignment vertical="top"/>
    </xf>
    <xf numFmtId="0" fontId="45" fillId="29" borderId="0" xfId="2" applyFont="1" applyFill="1" applyAlignment="1">
      <alignment vertical="center"/>
    </xf>
    <xf numFmtId="0" fontId="31" fillId="29" borderId="0" xfId="2" applyFill="1" applyAlignment="1">
      <alignment horizontal="right"/>
    </xf>
    <xf numFmtId="0" fontId="39" fillId="30" borderId="0" xfId="2" applyFont="1" applyFill="1" applyAlignment="1">
      <alignment horizontal="right" vertical="center"/>
    </xf>
    <xf numFmtId="0" fontId="47" fillId="30" borderId="0" xfId="2" applyFont="1" applyFill="1" applyAlignment="1">
      <alignment vertical="center"/>
    </xf>
    <xf numFmtId="0" fontId="31" fillId="3" borderId="0" xfId="2" applyFill="1"/>
    <xf numFmtId="0" fontId="20" fillId="15" borderId="11" xfId="0" applyFont="1" applyFill="1" applyBorder="1" applyAlignment="1" applyProtection="1">
      <alignment horizontal="left" vertical="center" indent="1"/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Protection="1">
      <protection hidden="1"/>
    </xf>
    <xf numFmtId="0" fontId="8" fillId="4" borderId="0" xfId="0" applyFont="1" applyFill="1" applyAlignment="1" applyProtection="1">
      <alignment horizontal="center"/>
      <protection hidden="1"/>
    </xf>
    <xf numFmtId="0" fontId="7" fillId="5" borderId="0" xfId="0" applyFont="1" applyFill="1" applyAlignment="1" applyProtection="1">
      <alignment horizontal="center"/>
      <protection hidden="1"/>
    </xf>
    <xf numFmtId="164" fontId="9" fillId="8" borderId="0" xfId="0" applyNumberFormat="1" applyFont="1" applyFill="1" applyAlignment="1" applyProtection="1">
      <alignment horizontal="center"/>
      <protection hidden="1"/>
    </xf>
    <xf numFmtId="164" fontId="9" fillId="9" borderId="0" xfId="0" applyNumberFormat="1" applyFont="1" applyFill="1" applyAlignment="1" applyProtection="1">
      <alignment horizontal="center"/>
      <protection hidden="1"/>
    </xf>
    <xf numFmtId="165" fontId="9" fillId="8" borderId="0" xfId="0" applyNumberFormat="1" applyFont="1" applyFill="1" applyAlignment="1" applyProtection="1">
      <alignment horizontal="center"/>
      <protection hidden="1"/>
    </xf>
    <xf numFmtId="0" fontId="9" fillId="8" borderId="0" xfId="0" applyFont="1" applyFill="1" applyAlignment="1" applyProtection="1">
      <alignment horizontal="center"/>
      <protection hidden="1"/>
    </xf>
    <xf numFmtId="0" fontId="10" fillId="8" borderId="0" xfId="0" applyFont="1" applyFill="1" applyAlignment="1" applyProtection="1">
      <alignment horizontal="center"/>
      <protection hidden="1"/>
    </xf>
    <xf numFmtId="0" fontId="10" fillId="9" borderId="0" xfId="0" applyFont="1" applyFill="1" applyAlignment="1" applyProtection="1">
      <alignment horizontal="center"/>
      <protection hidden="1"/>
    </xf>
    <xf numFmtId="0" fontId="17" fillId="14" borderId="0" xfId="0" applyFont="1" applyFill="1" applyAlignment="1" applyProtection="1">
      <alignment horizontal="left" indent="1"/>
      <protection hidden="1"/>
    </xf>
    <xf numFmtId="0" fontId="0" fillId="14" borderId="0" xfId="0" applyFill="1" applyProtection="1">
      <protection hidden="1"/>
    </xf>
    <xf numFmtId="0" fontId="19" fillId="14" borderId="0" xfId="1" applyFont="1" applyFill="1" applyAlignment="1" applyProtection="1">
      <alignment horizontal="left" vertical="top" indent="1"/>
      <protection hidden="1"/>
    </xf>
    <xf numFmtId="0" fontId="13" fillId="0" borderId="15" xfId="0" applyFont="1" applyBorder="1" applyAlignment="1" applyProtection="1">
      <alignment horizontal="left" vertical="center" wrapText="1" indent="1"/>
      <protection hidden="1"/>
    </xf>
    <xf numFmtId="0" fontId="13" fillId="0" borderId="0" xfId="0" applyFont="1" applyAlignment="1" applyProtection="1">
      <alignment horizontal="left" vertical="center" wrapText="1" indent="1"/>
      <protection hidden="1"/>
    </xf>
    <xf numFmtId="0" fontId="13" fillId="0" borderId="14" xfId="0" applyFont="1" applyBorder="1" applyAlignment="1" applyProtection="1">
      <alignment horizontal="left" vertical="center" wrapText="1" indent="1"/>
      <protection hidden="1"/>
    </xf>
    <xf numFmtId="0" fontId="13" fillId="0" borderId="16" xfId="0" applyFont="1" applyBorder="1" applyAlignment="1" applyProtection="1">
      <alignment horizontal="left" vertical="center" wrapText="1" indent="1"/>
      <protection hidden="1"/>
    </xf>
    <xf numFmtId="0" fontId="13" fillId="0" borderId="17" xfId="0" applyFont="1" applyBorder="1" applyAlignment="1" applyProtection="1">
      <alignment horizontal="left" vertical="center" wrapText="1" indent="1"/>
      <protection hidden="1"/>
    </xf>
    <xf numFmtId="0" fontId="13" fillId="0" borderId="18" xfId="0" applyFont="1" applyBorder="1" applyAlignment="1" applyProtection="1">
      <alignment horizontal="left" vertical="center" wrapText="1" indent="1"/>
      <protection hidden="1"/>
    </xf>
    <xf numFmtId="0" fontId="0" fillId="0" borderId="14" xfId="0" applyBorder="1" applyProtection="1">
      <protection hidden="1"/>
    </xf>
    <xf numFmtId="0" fontId="4" fillId="16" borderId="15" xfId="0" applyFont="1" applyFill="1" applyBorder="1" applyAlignment="1" applyProtection="1">
      <alignment horizontal="left" vertical="center" wrapText="1" indent="1"/>
      <protection hidden="1"/>
    </xf>
    <xf numFmtId="0" fontId="32" fillId="19" borderId="0" xfId="2" applyFont="1" applyFill="1" applyAlignment="1">
      <alignment horizontal="center" vertical="center"/>
    </xf>
    <xf numFmtId="0" fontId="21" fillId="17" borderId="0" xfId="0" applyFont="1" applyFill="1" applyAlignment="1">
      <alignment horizontal="left" vertical="center" indent="1"/>
    </xf>
    <xf numFmtId="0" fontId="24" fillId="20" borderId="19" xfId="0" applyFont="1" applyFill="1" applyBorder="1" applyAlignment="1">
      <alignment horizontal="left" vertical="center"/>
    </xf>
    <xf numFmtId="0" fontId="28" fillId="23" borderId="19" xfId="0" applyFont="1" applyFill="1" applyBorder="1" applyAlignment="1">
      <alignment horizontal="left"/>
    </xf>
    <xf numFmtId="0" fontId="28" fillId="21" borderId="19" xfId="0" applyFont="1" applyFill="1" applyBorder="1" applyAlignment="1">
      <alignment horizontal="left"/>
    </xf>
    <xf numFmtId="0" fontId="30" fillId="24" borderId="0" xfId="1" applyFont="1" applyFill="1" applyAlignment="1">
      <alignment horizontal="center" vertical="center"/>
    </xf>
    <xf numFmtId="0" fontId="30" fillId="25" borderId="23" xfId="1" applyFont="1" applyFill="1" applyBorder="1" applyAlignment="1">
      <alignment horizontal="center" vertical="center"/>
    </xf>
    <xf numFmtId="0" fontId="18" fillId="25" borderId="0" xfId="1" applyFill="1" applyBorder="1" applyAlignment="1">
      <alignment horizontal="center" vertical="center"/>
    </xf>
    <xf numFmtId="0" fontId="18" fillId="25" borderId="24" xfId="1" applyFill="1" applyBorder="1" applyAlignment="1">
      <alignment horizontal="center" vertical="center"/>
    </xf>
    <xf numFmtId="0" fontId="18" fillId="25" borderId="25" xfId="1" applyFill="1" applyBorder="1" applyAlignment="1">
      <alignment horizontal="center" vertical="center"/>
    </xf>
    <xf numFmtId="0" fontId="18" fillId="25" borderId="26" xfId="1" applyFill="1" applyBorder="1" applyAlignment="1">
      <alignment horizontal="center" vertical="center"/>
    </xf>
    <xf numFmtId="0" fontId="18" fillId="25" borderId="27" xfId="1" applyFill="1" applyBorder="1" applyAlignment="1">
      <alignment horizontal="center" vertical="center"/>
    </xf>
    <xf numFmtId="0" fontId="25" fillId="14" borderId="0" xfId="0" applyFont="1" applyFill="1" applyAlignment="1">
      <alignment horizontal="center" vertical="center"/>
    </xf>
    <xf numFmtId="0" fontId="33" fillId="18" borderId="20" xfId="2" applyFont="1" applyFill="1" applyBorder="1" applyAlignment="1">
      <alignment horizontal="center" vertical="center"/>
    </xf>
    <xf numFmtId="0" fontId="33" fillId="18" borderId="21" xfId="2" applyFont="1" applyFill="1" applyBorder="1" applyAlignment="1">
      <alignment horizontal="center" vertical="center"/>
    </xf>
    <xf numFmtId="0" fontId="33" fillId="18" borderId="22" xfId="2" applyFont="1" applyFill="1" applyBorder="1" applyAlignment="1">
      <alignment horizontal="center" vertical="center"/>
    </xf>
    <xf numFmtId="0" fontId="34" fillId="22" borderId="23" xfId="2" applyFont="1" applyFill="1" applyBorder="1" applyAlignment="1">
      <alignment horizontal="center"/>
    </xf>
    <xf numFmtId="0" fontId="34" fillId="22" borderId="0" xfId="2" applyFont="1" applyFill="1" applyAlignment="1">
      <alignment horizontal="center"/>
    </xf>
    <xf numFmtId="0" fontId="34" fillId="22" borderId="24" xfId="2" applyFont="1" applyFill="1" applyBorder="1" applyAlignment="1">
      <alignment horizontal="center"/>
    </xf>
    <xf numFmtId="0" fontId="35" fillId="22" borderId="23" xfId="2" applyFont="1" applyFill="1" applyBorder="1" applyAlignment="1">
      <alignment horizontal="center" vertical="top" wrapText="1"/>
    </xf>
    <xf numFmtId="0" fontId="35" fillId="22" borderId="0" xfId="2" applyFont="1" applyFill="1" applyAlignment="1">
      <alignment horizontal="center" vertical="top" wrapText="1"/>
    </xf>
    <xf numFmtId="0" fontId="35" fillId="22" borderId="24" xfId="2" applyFont="1" applyFill="1" applyBorder="1" applyAlignment="1">
      <alignment horizontal="center" vertical="top" wrapText="1"/>
    </xf>
    <xf numFmtId="0" fontId="36" fillId="22" borderId="23" xfId="2" applyFont="1" applyFill="1" applyBorder="1" applyAlignment="1">
      <alignment horizontal="center" wrapText="1"/>
    </xf>
    <xf numFmtId="0" fontId="37" fillId="22" borderId="0" xfId="2" applyFont="1" applyFill="1" applyAlignment="1">
      <alignment horizontal="center"/>
    </xf>
    <xf numFmtId="0" fontId="37" fillId="22" borderId="24" xfId="2" applyFont="1" applyFill="1" applyBorder="1" applyAlignment="1">
      <alignment horizontal="center"/>
    </xf>
    <xf numFmtId="0" fontId="37" fillId="22" borderId="23" xfId="2" applyFont="1" applyFill="1" applyBorder="1" applyAlignment="1">
      <alignment horizontal="center" vertical="top" wrapText="1"/>
    </xf>
    <xf numFmtId="0" fontId="37" fillId="22" borderId="0" xfId="2" applyFont="1" applyFill="1" applyAlignment="1">
      <alignment horizontal="center" vertical="top"/>
    </xf>
    <xf numFmtId="0" fontId="37" fillId="22" borderId="24" xfId="2" applyFont="1" applyFill="1" applyBorder="1" applyAlignment="1">
      <alignment horizontal="center" vertical="top"/>
    </xf>
    <xf numFmtId="0" fontId="32" fillId="22" borderId="23" xfId="2" applyFont="1" applyFill="1" applyBorder="1" applyAlignment="1">
      <alignment horizontal="center" vertical="center"/>
    </xf>
    <xf numFmtId="0" fontId="32" fillId="22" borderId="0" xfId="2" applyFont="1" applyFill="1" applyAlignment="1">
      <alignment horizontal="center" vertical="center"/>
    </xf>
    <xf numFmtId="0" fontId="32" fillId="22" borderId="24" xfId="2" applyFont="1" applyFill="1" applyBorder="1" applyAlignment="1">
      <alignment horizontal="center" vertical="center"/>
    </xf>
    <xf numFmtId="0" fontId="41" fillId="29" borderId="0" xfId="2" quotePrefix="1" applyFont="1" applyFill="1" applyAlignment="1">
      <alignment horizontal="left" vertical="top" wrapText="1"/>
    </xf>
    <xf numFmtId="0" fontId="38" fillId="27" borderId="0" xfId="2" applyFont="1" applyFill="1" applyAlignment="1">
      <alignment horizontal="left" vertical="center" indent="1"/>
    </xf>
    <xf numFmtId="0" fontId="38" fillId="27" borderId="0" xfId="2" applyFont="1" applyFill="1" applyAlignment="1">
      <alignment horizontal="center"/>
    </xf>
    <xf numFmtId="0" fontId="43" fillId="29" borderId="0" xfId="2" applyFont="1" applyFill="1" applyAlignment="1">
      <alignment horizontal="left" vertical="center" wrapText="1"/>
    </xf>
    <xf numFmtId="0" fontId="43" fillId="29" borderId="0" xfId="2" applyFont="1" applyFill="1" applyAlignment="1">
      <alignment horizontal="left" vertical="top"/>
    </xf>
    <xf numFmtId="0" fontId="41" fillId="29" borderId="0" xfId="2" applyFont="1" applyFill="1" applyAlignment="1">
      <alignment horizontal="left" vertical="top"/>
    </xf>
    <xf numFmtId="0" fontId="46" fillId="30" borderId="0" xfId="2" applyFont="1" applyFill="1" applyAlignment="1">
      <alignment horizontal="left" vertical="center" wrapText="1"/>
    </xf>
    <xf numFmtId="0" fontId="41" fillId="29" borderId="0" xfId="2" applyFont="1" applyFill="1" applyAlignment="1">
      <alignment horizontal="left" vertical="center" wrapText="1"/>
    </xf>
    <xf numFmtId="0" fontId="48" fillId="30" borderId="0" xfId="2" applyFont="1" applyFill="1" applyAlignment="1">
      <alignment horizontal="left" vertical="center" wrapText="1"/>
    </xf>
    <xf numFmtId="0" fontId="48" fillId="30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BDC1CC77-B3DC-4C5A-ABF4-CF2F6BD0B3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ultimate-personal-finance-tools-excel-templates/?utm_source=xlx&amp;utm_medium=xlbt&amp;utm_campaign=debt-payoff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debt-payoff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134620</xdr:colOff>
      <xdr:row>1</xdr:row>
      <xdr:rowOff>38100</xdr:rowOff>
    </xdr:from>
    <xdr:to>
      <xdr:col>8</xdr:col>
      <xdr:colOff>1231900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61EAEC9C-DB97-4333-AB59-C87703D1D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897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>
          <a:outerShdw blurRad="63500" sx="102000" sy="102000" algn="ctr" rotWithShape="0">
            <a:schemeClr val="bg1">
              <a:alpha val="40000"/>
            </a:scheme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C77D010-3520-43AA-ABF4-44C0F53D3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5</xdr:row>
      <xdr:rowOff>192194</xdr:rowOff>
    </xdr:from>
    <xdr:to>
      <xdr:col>9</xdr:col>
      <xdr:colOff>753441</xdr:colOff>
      <xdr:row>20</xdr:row>
      <xdr:rowOff>29227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2E2C98DD-2496-4E0C-BAA5-C059170B6F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385994"/>
          <a:ext cx="4155937" cy="3151733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BB9F7BEF-06BF-4385-947C-FF5550749E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055D6F8-9681-4A00-A4BC-9587EE4D4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AFE80AE-BA4D-4EE6-8A7B-0FE417579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0E295640-0BA1-4042-A1FC-4ADBEDEEE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ultimate-personal-finance-tools-excel-templates/?utm_source=xlx&amp;utm_medium=xlbt&amp;utm_campaign=debt-payoff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debt-payoff-budget" TargetMode="External"/><Relationship Id="rId1" Type="http://schemas.openxmlformats.org/officeDocument/2006/relationships/hyperlink" Target="https://analysistabs.org/product/ultimate-personal-finance-tools-excel-templates/?utm_source=xlx&amp;utm_medium=xlbt&amp;utm_campaign=debt-payoff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47EFA-42A5-4B29-BC9A-FF20711DDE4E}">
  <sheetPr codeName="Sheet169">
    <tabColor rgb="FFF28482"/>
  </sheetPr>
  <dimension ref="B2:I51"/>
  <sheetViews>
    <sheetView showGridLines="0" tabSelected="1" workbookViewId="0"/>
  </sheetViews>
  <sheetFormatPr defaultRowHeight="12.5" x14ac:dyDescent="0.25"/>
  <cols>
    <col min="1" max="1" width="2.90625" customWidth="1"/>
    <col min="2" max="2" width="32.7265625" customWidth="1"/>
    <col min="3" max="3" width="18.1796875" customWidth="1"/>
    <col min="4" max="4" width="13.08984375" customWidth="1"/>
    <col min="5" max="5" width="18.1796875" customWidth="1"/>
    <col min="6" max="6" width="15.453125" customWidth="1"/>
    <col min="7" max="8" width="14.54296875" customWidth="1"/>
    <col min="9" max="9" width="18.1796875" customWidth="1"/>
  </cols>
  <sheetData>
    <row r="2" spans="2:9" ht="29.5" x14ac:dyDescent="0.95">
      <c r="B2" s="84" t="s">
        <v>0</v>
      </c>
      <c r="C2" s="85"/>
      <c r="D2" s="85"/>
      <c r="E2" s="85"/>
      <c r="F2" s="85"/>
      <c r="G2" s="85"/>
      <c r="H2" s="85"/>
      <c r="I2" s="85"/>
    </row>
    <row r="3" spans="2:9" ht="13" x14ac:dyDescent="0.3">
      <c r="B3" s="86" t="s">
        <v>1</v>
      </c>
      <c r="C3" s="87"/>
      <c r="D3" s="87"/>
      <c r="E3" s="87"/>
      <c r="F3" s="87"/>
      <c r="G3" s="87"/>
      <c r="H3" s="87"/>
      <c r="I3" s="87"/>
    </row>
    <row r="4" spans="2:9" x14ac:dyDescent="0.25">
      <c r="B4" s="1"/>
      <c r="C4" s="1"/>
      <c r="D4" s="1"/>
      <c r="E4" s="1"/>
      <c r="F4" s="1"/>
      <c r="G4" s="1"/>
      <c r="H4" s="1"/>
      <c r="I4" s="1"/>
    </row>
    <row r="5" spans="2:9" ht="18.5" x14ac:dyDescent="0.6">
      <c r="B5" s="2" t="s">
        <v>2</v>
      </c>
      <c r="C5" s="3" t="s">
        <v>3</v>
      </c>
      <c r="D5" s="4"/>
      <c r="E5" s="4"/>
      <c r="F5" s="4"/>
      <c r="G5" s="4"/>
      <c r="H5" s="4"/>
      <c r="I5" s="4"/>
    </row>
    <row r="6" spans="2:9" ht="18.5" x14ac:dyDescent="0.6">
      <c r="B6" s="5" t="s">
        <v>4</v>
      </c>
      <c r="C6" s="6" t="str">
        <f>IFERROR(MAX(H23:H30),0)&amp;" months"</f>
        <v>114 months</v>
      </c>
      <c r="D6" s="4"/>
      <c r="E6" s="4"/>
      <c r="F6" s="4"/>
      <c r="G6" s="4"/>
      <c r="H6" s="4"/>
      <c r="I6" s="4"/>
    </row>
    <row r="7" spans="2:9" x14ac:dyDescent="0.25">
      <c r="B7" s="1"/>
      <c r="C7" s="1"/>
      <c r="D7" s="1"/>
      <c r="E7" s="1"/>
      <c r="F7" s="1"/>
      <c r="G7" s="1"/>
      <c r="H7" s="1"/>
      <c r="I7" s="1"/>
    </row>
    <row r="8" spans="2:9" ht="16.5" x14ac:dyDescent="0.55000000000000004">
      <c r="B8" s="7" t="s">
        <v>5</v>
      </c>
      <c r="C8" s="88" t="s">
        <v>6</v>
      </c>
      <c r="D8" s="85"/>
      <c r="E8" s="89" t="s">
        <v>7</v>
      </c>
      <c r="F8" s="85"/>
      <c r="G8" s="88" t="s">
        <v>8</v>
      </c>
      <c r="H8" s="88"/>
      <c r="I8" s="8" t="s">
        <v>9</v>
      </c>
    </row>
    <row r="9" spans="2:9" ht="18.5" x14ac:dyDescent="0.35">
      <c r="B9" s="9">
        <f>C31</f>
        <v>44600</v>
      </c>
      <c r="C9" s="90">
        <f>E31+F31</f>
        <v>1185</v>
      </c>
      <c r="D9" s="85"/>
      <c r="E9" s="91">
        <f>I31</f>
        <v>9835</v>
      </c>
      <c r="F9" s="85"/>
      <c r="G9" s="92">
        <f>D31</f>
        <v>8.698878923766816E-2</v>
      </c>
      <c r="H9" s="93"/>
      <c r="I9" s="10">
        <f>C31+I31</f>
        <v>54435</v>
      </c>
    </row>
    <row r="10" spans="2:9" x14ac:dyDescent="0.25">
      <c r="B10" s="11" t="s">
        <v>10</v>
      </c>
      <c r="C10" s="94" t="s">
        <v>11</v>
      </c>
      <c r="D10" s="85"/>
      <c r="E10" s="95" t="s">
        <v>12</v>
      </c>
      <c r="F10" s="85"/>
      <c r="G10" s="94" t="s">
        <v>13</v>
      </c>
      <c r="H10" s="94"/>
      <c r="I10" s="12" t="s">
        <v>14</v>
      </c>
    </row>
    <row r="11" spans="2:9" x14ac:dyDescent="0.25">
      <c r="B11" s="1"/>
      <c r="C11" s="1"/>
      <c r="D11" s="1"/>
      <c r="E11" s="1"/>
      <c r="F11" s="1"/>
      <c r="G11" s="1"/>
      <c r="H11" s="1"/>
      <c r="I11" s="1"/>
    </row>
    <row r="12" spans="2:9" ht="20" x14ac:dyDescent="0.65">
      <c r="B12" s="13" t="str">
        <f>"PAYOFF ORDER  ("&amp;C5&amp;")"</f>
        <v>PAYOFF ORDER  (Snowball)</v>
      </c>
      <c r="C12" s="14"/>
      <c r="D12" s="15"/>
      <c r="E12" s="16"/>
      <c r="F12" s="17"/>
      <c r="G12" s="17"/>
      <c r="H12" s="17"/>
      <c r="I12" s="18"/>
    </row>
    <row r="13" spans="2:9" ht="18" customHeight="1" x14ac:dyDescent="0.25">
      <c r="B13" s="19"/>
      <c r="C13" s="20"/>
      <c r="D13" s="21"/>
      <c r="E13" s="22"/>
      <c r="F13" s="1"/>
      <c r="G13" s="1"/>
      <c r="H13" s="1"/>
      <c r="I13" s="23"/>
    </row>
    <row r="14" spans="2:9" ht="18" customHeight="1" x14ac:dyDescent="0.25">
      <c r="B14" s="24">
        <v>1</v>
      </c>
      <c r="C14" s="25" t="str">
        <f t="shared" ref="C14:C21" si="0">INDEX($B$23:$B$30,MATCH($B14,$G$23:$G$30,0))</f>
        <v>Other Loan</v>
      </c>
      <c r="D14" s="26">
        <f t="shared" ref="D14:D21" si="1">INDEX($C$23:$C$30,MATCH($B14,$G$23:$G$30,0))</f>
        <v>600</v>
      </c>
      <c r="E14" s="22"/>
      <c r="F14" s="1"/>
      <c r="G14" s="1"/>
      <c r="H14" s="1"/>
      <c r="I14" s="23"/>
    </row>
    <row r="15" spans="2:9" ht="18" customHeight="1" x14ac:dyDescent="0.25">
      <c r="B15" s="24">
        <v>2</v>
      </c>
      <c r="C15" s="25" t="str">
        <f t="shared" si="0"/>
        <v>Store Card</v>
      </c>
      <c r="D15" s="26">
        <f t="shared" si="1"/>
        <v>800</v>
      </c>
      <c r="E15" s="22"/>
      <c r="F15" s="1"/>
      <c r="G15" s="1"/>
      <c r="H15" s="1"/>
      <c r="I15" s="23"/>
    </row>
    <row r="16" spans="2:9" ht="18" customHeight="1" x14ac:dyDescent="0.25">
      <c r="B16" s="24">
        <v>3</v>
      </c>
      <c r="C16" s="25" t="str">
        <f t="shared" si="0"/>
        <v>Medical Debt</v>
      </c>
      <c r="D16" s="26">
        <f t="shared" si="1"/>
        <v>1200</v>
      </c>
      <c r="E16" s="22"/>
      <c r="F16" s="1"/>
      <c r="G16" s="1"/>
      <c r="H16" s="1"/>
      <c r="I16" s="23"/>
    </row>
    <row r="17" spans="2:9" ht="18" customHeight="1" x14ac:dyDescent="0.25">
      <c r="B17" s="24">
        <v>4</v>
      </c>
      <c r="C17" s="25" t="str">
        <f t="shared" si="0"/>
        <v>Credit Card B</v>
      </c>
      <c r="D17" s="26">
        <f t="shared" si="1"/>
        <v>1800</v>
      </c>
      <c r="E17" s="22"/>
      <c r="F17" s="1"/>
      <c r="G17" s="1"/>
      <c r="H17" s="1"/>
      <c r="I17" s="23"/>
    </row>
    <row r="18" spans="2:9" ht="18" customHeight="1" x14ac:dyDescent="0.25">
      <c r="B18" s="24">
        <v>5</v>
      </c>
      <c r="C18" s="25" t="str">
        <f t="shared" si="0"/>
        <v>Credit Card A</v>
      </c>
      <c r="D18" s="26">
        <f t="shared" si="1"/>
        <v>4200</v>
      </c>
      <c r="E18" s="22"/>
      <c r="F18" s="1"/>
      <c r="G18" s="1"/>
      <c r="H18" s="1"/>
      <c r="I18" s="23"/>
    </row>
    <row r="19" spans="2:9" ht="18" customHeight="1" x14ac:dyDescent="0.25">
      <c r="B19" s="24">
        <v>6</v>
      </c>
      <c r="C19" s="25" t="str">
        <f t="shared" si="0"/>
        <v>Personal Loan</v>
      </c>
      <c r="D19" s="26">
        <f t="shared" si="1"/>
        <v>5500</v>
      </c>
      <c r="E19" s="22"/>
      <c r="F19" s="1"/>
      <c r="G19" s="1"/>
      <c r="H19" s="1"/>
      <c r="I19" s="23"/>
    </row>
    <row r="20" spans="2:9" ht="18" customHeight="1" x14ac:dyDescent="0.25">
      <c r="B20" s="24">
        <v>7</v>
      </c>
      <c r="C20" s="25" t="str">
        <f t="shared" si="0"/>
        <v>Car Loan</v>
      </c>
      <c r="D20" s="26">
        <f t="shared" si="1"/>
        <v>12500</v>
      </c>
      <c r="E20" s="22"/>
      <c r="F20" s="1"/>
      <c r="G20" s="1"/>
      <c r="H20" s="1"/>
      <c r="I20" s="23"/>
    </row>
    <row r="21" spans="2:9" ht="18" customHeight="1" x14ac:dyDescent="0.25">
      <c r="B21" s="24">
        <v>8</v>
      </c>
      <c r="C21" s="25" t="str">
        <f t="shared" si="0"/>
        <v>Student Loan</v>
      </c>
      <c r="D21" s="26">
        <f t="shared" si="1"/>
        <v>18000</v>
      </c>
      <c r="E21" s="27"/>
      <c r="F21" s="28"/>
      <c r="G21" s="28"/>
      <c r="H21" s="28"/>
      <c r="I21" s="29"/>
    </row>
    <row r="22" spans="2:9" ht="18.5" x14ac:dyDescent="0.6">
      <c r="B22" s="30" t="s">
        <v>15</v>
      </c>
      <c r="C22" s="31" t="s">
        <v>16</v>
      </c>
      <c r="D22" s="31" t="s">
        <v>17</v>
      </c>
      <c r="E22" s="32" t="s">
        <v>18</v>
      </c>
      <c r="F22" s="32" t="s">
        <v>19</v>
      </c>
      <c r="G22" s="32" t="s">
        <v>20</v>
      </c>
      <c r="H22" s="32" t="s">
        <v>21</v>
      </c>
      <c r="I22" s="32" t="s">
        <v>22</v>
      </c>
    </row>
    <row r="23" spans="2:9" ht="13" x14ac:dyDescent="0.3">
      <c r="B23" s="33" t="s">
        <v>23</v>
      </c>
      <c r="C23" s="34">
        <v>4200</v>
      </c>
      <c r="D23" s="35">
        <v>0.22</v>
      </c>
      <c r="E23" s="34">
        <v>120</v>
      </c>
      <c r="F23" s="34">
        <v>100</v>
      </c>
      <c r="G23" s="36">
        <f t="shared" ref="G23:G30" si="2">IF($C$5="Snowball",RANK(C23,$C$23:$C$30,1),RANK(D23,$D$23:$D$30,0))</f>
        <v>5</v>
      </c>
      <c r="H23" s="36">
        <f t="shared" ref="H23:H30" si="3">IFERROR(ROUNDUP(NPER(D23/12,-(E23+F23),C23),0),"")</f>
        <v>24</v>
      </c>
      <c r="I23" s="37">
        <f t="shared" ref="I23:I30" si="4">IFERROR((E23+F23)*H23-C23,"")</f>
        <v>1080</v>
      </c>
    </row>
    <row r="24" spans="2:9" ht="13" x14ac:dyDescent="0.3">
      <c r="B24" s="38" t="s">
        <v>24</v>
      </c>
      <c r="C24" s="39">
        <v>1800</v>
      </c>
      <c r="D24" s="40">
        <v>0.189</v>
      </c>
      <c r="E24" s="39">
        <v>60</v>
      </c>
      <c r="F24" s="39">
        <v>0</v>
      </c>
      <c r="G24" s="41">
        <f t="shared" si="2"/>
        <v>4</v>
      </c>
      <c r="H24" s="41">
        <f t="shared" si="3"/>
        <v>41</v>
      </c>
      <c r="I24" s="42">
        <f t="shared" si="4"/>
        <v>660</v>
      </c>
    </row>
    <row r="25" spans="2:9" ht="13" x14ac:dyDescent="0.3">
      <c r="B25" s="33" t="s">
        <v>25</v>
      </c>
      <c r="C25" s="34">
        <v>12500</v>
      </c>
      <c r="D25" s="35">
        <v>6.5000000000000002E-2</v>
      </c>
      <c r="E25" s="34">
        <v>320</v>
      </c>
      <c r="F25" s="34">
        <v>0</v>
      </c>
      <c r="G25" s="36">
        <f t="shared" si="2"/>
        <v>7</v>
      </c>
      <c r="H25" s="36">
        <f t="shared" si="3"/>
        <v>45</v>
      </c>
      <c r="I25" s="37">
        <f t="shared" si="4"/>
        <v>1900</v>
      </c>
    </row>
    <row r="26" spans="2:9" ht="13" x14ac:dyDescent="0.3">
      <c r="B26" s="38" t="s">
        <v>26</v>
      </c>
      <c r="C26" s="39">
        <v>18000</v>
      </c>
      <c r="D26" s="40">
        <v>0.05</v>
      </c>
      <c r="E26" s="39">
        <v>200</v>
      </c>
      <c r="F26" s="39">
        <v>0</v>
      </c>
      <c r="G26" s="41">
        <f t="shared" si="2"/>
        <v>8</v>
      </c>
      <c r="H26" s="41">
        <f t="shared" si="3"/>
        <v>114</v>
      </c>
      <c r="I26" s="42">
        <f t="shared" si="4"/>
        <v>4800</v>
      </c>
    </row>
    <row r="27" spans="2:9" ht="13" x14ac:dyDescent="0.3">
      <c r="B27" s="33" t="s">
        <v>27</v>
      </c>
      <c r="C27" s="34">
        <v>5500</v>
      </c>
      <c r="D27" s="35">
        <v>0.11</v>
      </c>
      <c r="E27" s="34">
        <v>180</v>
      </c>
      <c r="F27" s="34">
        <v>0</v>
      </c>
      <c r="G27" s="36">
        <f t="shared" si="2"/>
        <v>6</v>
      </c>
      <c r="H27" s="36">
        <f t="shared" si="3"/>
        <v>37</v>
      </c>
      <c r="I27" s="37">
        <f t="shared" si="4"/>
        <v>1160</v>
      </c>
    </row>
    <row r="28" spans="2:9" ht="13" x14ac:dyDescent="0.3">
      <c r="B28" s="38" t="s">
        <v>28</v>
      </c>
      <c r="C28" s="39">
        <v>800</v>
      </c>
      <c r="D28" s="40">
        <v>0.26</v>
      </c>
      <c r="E28" s="39">
        <v>35</v>
      </c>
      <c r="F28" s="39">
        <v>50</v>
      </c>
      <c r="G28" s="41">
        <f t="shared" si="2"/>
        <v>2</v>
      </c>
      <c r="H28" s="41">
        <f t="shared" si="3"/>
        <v>11</v>
      </c>
      <c r="I28" s="42">
        <f t="shared" si="4"/>
        <v>135</v>
      </c>
    </row>
    <row r="29" spans="2:9" ht="13" x14ac:dyDescent="0.3">
      <c r="B29" s="33" t="s">
        <v>29</v>
      </c>
      <c r="C29" s="34">
        <v>1200</v>
      </c>
      <c r="D29" s="35">
        <v>0</v>
      </c>
      <c r="E29" s="34">
        <v>50</v>
      </c>
      <c r="F29" s="34">
        <v>0</v>
      </c>
      <c r="G29" s="36">
        <f t="shared" si="2"/>
        <v>3</v>
      </c>
      <c r="H29" s="36">
        <f t="shared" si="3"/>
        <v>24</v>
      </c>
      <c r="I29" s="37">
        <f t="shared" si="4"/>
        <v>0</v>
      </c>
    </row>
    <row r="30" spans="2:9" ht="13" x14ac:dyDescent="0.3">
      <c r="B30" s="38" t="s">
        <v>30</v>
      </c>
      <c r="C30" s="39">
        <v>600</v>
      </c>
      <c r="D30" s="40">
        <v>0.15</v>
      </c>
      <c r="E30" s="39">
        <v>40</v>
      </c>
      <c r="F30" s="39">
        <v>30</v>
      </c>
      <c r="G30" s="41">
        <f t="shared" si="2"/>
        <v>1</v>
      </c>
      <c r="H30" s="41">
        <f t="shared" si="3"/>
        <v>10</v>
      </c>
      <c r="I30" s="42">
        <f t="shared" si="4"/>
        <v>100</v>
      </c>
    </row>
    <row r="31" spans="2:9" ht="13" x14ac:dyDescent="0.3">
      <c r="B31" s="43" t="s">
        <v>31</v>
      </c>
      <c r="C31" s="44">
        <f>SUM(C23:C30)</f>
        <v>44600</v>
      </c>
      <c r="D31" s="45">
        <f>SUMPRODUCT(C23:C30,D23:D30)/C31</f>
        <v>8.698878923766816E-2</v>
      </c>
      <c r="E31" s="44">
        <f>SUM(E23:E30)</f>
        <v>1005</v>
      </c>
      <c r="F31" s="44">
        <f>SUM(F23:F30)</f>
        <v>180</v>
      </c>
      <c r="G31" s="43"/>
      <c r="H31" s="46">
        <f>MAX(H23:H30)</f>
        <v>114</v>
      </c>
      <c r="I31" s="44">
        <f>SUM(I23:I30)</f>
        <v>9835</v>
      </c>
    </row>
    <row r="32" spans="2:9" x14ac:dyDescent="0.25">
      <c r="B32" s="1"/>
      <c r="C32" s="1"/>
      <c r="D32" s="1"/>
      <c r="E32" s="1"/>
      <c r="F32" s="1"/>
      <c r="G32" s="1"/>
      <c r="H32" s="1"/>
      <c r="I32" s="1"/>
    </row>
    <row r="33" spans="2:9" ht="25" customHeight="1" x14ac:dyDescent="0.6">
      <c r="B33" s="96" t="s">
        <v>32</v>
      </c>
      <c r="C33" s="97"/>
      <c r="D33" s="97"/>
      <c r="E33" s="97"/>
      <c r="F33" s="97"/>
      <c r="G33" s="85"/>
      <c r="H33" s="85"/>
      <c r="I33" s="85"/>
    </row>
    <row r="34" spans="2:9" ht="25" customHeight="1" x14ac:dyDescent="0.25">
      <c r="B34" s="98" t="s">
        <v>33</v>
      </c>
      <c r="C34" s="97"/>
      <c r="D34" s="97"/>
      <c r="E34" s="97"/>
      <c r="F34" s="97"/>
      <c r="G34" s="85"/>
      <c r="H34" s="85"/>
      <c r="I34" s="85"/>
    </row>
    <row r="35" spans="2:9" x14ac:dyDescent="0.25">
      <c r="B35" s="1"/>
      <c r="C35" s="1"/>
      <c r="D35" s="1"/>
      <c r="E35" s="1"/>
      <c r="F35" s="1"/>
      <c r="G35" s="1"/>
      <c r="H35" s="1"/>
      <c r="I35" s="1"/>
    </row>
    <row r="36" spans="2:9" x14ac:dyDescent="0.25">
      <c r="B36" s="1"/>
      <c r="C36" s="1"/>
      <c r="D36" s="1"/>
      <c r="E36" s="1"/>
      <c r="F36" s="1"/>
      <c r="G36" s="1"/>
      <c r="H36" s="1"/>
      <c r="I36" s="1"/>
    </row>
    <row r="37" spans="2:9" x14ac:dyDescent="0.25">
      <c r="B37" s="1"/>
      <c r="C37" s="1"/>
      <c r="D37" s="1"/>
      <c r="E37" s="1"/>
      <c r="F37" s="1"/>
      <c r="G37" s="1"/>
      <c r="H37" s="1"/>
      <c r="I37" s="1"/>
    </row>
    <row r="38" spans="2:9" x14ac:dyDescent="0.25">
      <c r="B38" s="1"/>
      <c r="C38" s="1"/>
      <c r="D38" s="1"/>
      <c r="E38" s="1"/>
      <c r="F38" s="1"/>
      <c r="G38" s="1"/>
      <c r="H38" s="1"/>
      <c r="I38" s="1"/>
    </row>
    <row r="39" spans="2:9" x14ac:dyDescent="0.25">
      <c r="B39" s="1"/>
      <c r="C39" s="1"/>
      <c r="D39" s="1"/>
      <c r="E39" s="1"/>
      <c r="F39" s="1"/>
      <c r="G39" s="1"/>
      <c r="H39" s="1"/>
      <c r="I39" s="1"/>
    </row>
    <row r="40" spans="2:9" ht="25" customHeight="1" x14ac:dyDescent="0.25">
      <c r="B40" s="81" t="s">
        <v>34</v>
      </c>
      <c r="C40" s="82"/>
      <c r="D40" s="82"/>
      <c r="E40" s="83"/>
      <c r="F40" s="1"/>
      <c r="G40" s="1"/>
      <c r="H40" s="1"/>
      <c r="I40" s="47"/>
    </row>
    <row r="41" spans="2:9" x14ac:dyDescent="0.25">
      <c r="B41" s="48"/>
      <c r="C41" s="1"/>
      <c r="D41" s="1"/>
      <c r="E41" s="47"/>
      <c r="F41" s="1"/>
      <c r="G41" s="1"/>
      <c r="H41" s="1"/>
      <c r="I41" s="47"/>
    </row>
    <row r="42" spans="2:9" ht="33" customHeight="1" x14ac:dyDescent="0.25">
      <c r="B42" s="99" t="s">
        <v>35</v>
      </c>
      <c r="C42" s="85"/>
      <c r="D42" s="85"/>
      <c r="E42" s="105"/>
      <c r="F42" s="1"/>
      <c r="G42" s="1"/>
      <c r="H42" s="1"/>
      <c r="I42" s="47"/>
    </row>
    <row r="43" spans="2:9" ht="33" customHeight="1" x14ac:dyDescent="0.25">
      <c r="B43" s="99" t="s">
        <v>36</v>
      </c>
      <c r="C43" s="85"/>
      <c r="D43" s="85"/>
      <c r="E43" s="105"/>
      <c r="F43" s="1"/>
      <c r="G43" s="1"/>
      <c r="H43" s="1"/>
      <c r="I43" s="47"/>
    </row>
    <row r="44" spans="2:9" ht="33" customHeight="1" x14ac:dyDescent="0.25">
      <c r="B44" s="99" t="s">
        <v>37</v>
      </c>
      <c r="C44" s="85"/>
      <c r="D44" s="85"/>
      <c r="E44" s="105"/>
      <c r="F44" s="1"/>
      <c r="G44" s="1"/>
      <c r="H44" s="1"/>
      <c r="I44" s="47"/>
    </row>
    <row r="45" spans="2:9" ht="33" customHeight="1" x14ac:dyDescent="0.25">
      <c r="B45" s="99" t="s">
        <v>38</v>
      </c>
      <c r="C45" s="100"/>
      <c r="D45" s="100"/>
      <c r="E45" s="101"/>
      <c r="F45" s="1"/>
      <c r="G45" s="1"/>
      <c r="H45" s="1"/>
      <c r="I45" s="47"/>
    </row>
    <row r="46" spans="2:9" ht="33" customHeight="1" x14ac:dyDescent="0.25">
      <c r="B46" s="99" t="s">
        <v>39</v>
      </c>
      <c r="C46" s="100"/>
      <c r="D46" s="100"/>
      <c r="E46" s="101"/>
      <c r="F46" s="1"/>
      <c r="G46" s="1"/>
      <c r="H46" s="1"/>
      <c r="I46" s="47"/>
    </row>
    <row r="47" spans="2:9" x14ac:dyDescent="0.25">
      <c r="B47" s="48"/>
      <c r="C47" s="1"/>
      <c r="D47" s="1"/>
      <c r="E47" s="47"/>
      <c r="F47" s="1"/>
      <c r="G47" s="1"/>
      <c r="H47" s="1"/>
      <c r="I47" s="47"/>
    </row>
    <row r="48" spans="2:9" ht="25" customHeight="1" x14ac:dyDescent="0.25">
      <c r="B48" s="106" t="s">
        <v>40</v>
      </c>
      <c r="C48" s="100"/>
      <c r="D48" s="100"/>
      <c r="E48" s="101"/>
      <c r="F48" s="1"/>
      <c r="G48" s="1"/>
      <c r="H48" s="1"/>
      <c r="I48" s="47"/>
    </row>
    <row r="49" spans="2:9" ht="33" customHeight="1" x14ac:dyDescent="0.25">
      <c r="B49" s="99" t="s">
        <v>41</v>
      </c>
      <c r="C49" s="100"/>
      <c r="D49" s="100"/>
      <c r="E49" s="101"/>
      <c r="F49" s="1"/>
      <c r="G49" s="1"/>
      <c r="H49" s="1"/>
      <c r="I49" s="47"/>
    </row>
    <row r="50" spans="2:9" ht="20" customHeight="1" x14ac:dyDescent="0.25">
      <c r="B50" s="99" t="s">
        <v>42</v>
      </c>
      <c r="C50" s="100"/>
      <c r="D50" s="100"/>
      <c r="E50" s="101"/>
      <c r="F50" s="1"/>
      <c r="G50" s="1"/>
      <c r="H50" s="1"/>
      <c r="I50" s="47"/>
    </row>
    <row r="51" spans="2:9" ht="20" customHeight="1" x14ac:dyDescent="0.25">
      <c r="B51" s="102" t="s">
        <v>43</v>
      </c>
      <c r="C51" s="103"/>
      <c r="D51" s="103"/>
      <c r="E51" s="104"/>
      <c r="F51" s="1"/>
      <c r="G51" s="1"/>
      <c r="H51" s="1"/>
      <c r="I51" s="47"/>
    </row>
  </sheetData>
  <sheetProtection algorithmName="SHA-512" hashValue="ygDAhZU0uA0dgmLoW1mewgpuxljpivAvtVmVjmmlgTA5PRdHT3fVSDOw8VicCT6NqigPiT/+3tK4DC8uF5RWtg==" saltValue="c5eUB8Rq2I0x+S9FfzCkoA==" spinCount="100000" sheet="1" objects="1" scenarios="1"/>
  <mergeCells count="23">
    <mergeCell ref="B49:E49"/>
    <mergeCell ref="B50:E50"/>
    <mergeCell ref="B51:E51"/>
    <mergeCell ref="B42:E42"/>
    <mergeCell ref="B43:E43"/>
    <mergeCell ref="B44:E44"/>
    <mergeCell ref="B45:E45"/>
    <mergeCell ref="B46:E46"/>
    <mergeCell ref="B48:E48"/>
    <mergeCell ref="B40:E40"/>
    <mergeCell ref="B2:I2"/>
    <mergeCell ref="B3:I3"/>
    <mergeCell ref="C8:D8"/>
    <mergeCell ref="E8:F8"/>
    <mergeCell ref="G8:H8"/>
    <mergeCell ref="C9:D9"/>
    <mergeCell ref="E9:F9"/>
    <mergeCell ref="G9:H9"/>
    <mergeCell ref="C10:D10"/>
    <mergeCell ref="E10:F10"/>
    <mergeCell ref="G10:H10"/>
    <mergeCell ref="B33:I33"/>
    <mergeCell ref="B34:I34"/>
  </mergeCells>
  <dataValidations count="1">
    <dataValidation type="list" allowBlank="1" showInputMessage="1" showErrorMessage="1" sqref="C5" xr:uid="{E545D7E7-6930-4AF4-9B15-2AB1F9DA1B79}">
      <formula1>"Snowball,Avalanche"</formula1>
    </dataValidation>
  </dataValidations>
  <hyperlinks>
    <hyperlink ref="B34" r:id="rId1" tooltip="Upgrade to the Pro version" xr:uid="{76393ED5-9B0E-4542-A994-A62DA6BAB683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92DD-B32C-4830-A26C-3595600543FB}">
  <sheetPr codeName="Sheet326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08" t="s">
        <v>44</v>
      </c>
      <c r="C2" s="108"/>
      <c r="D2" s="108"/>
      <c r="E2" s="108"/>
      <c r="F2" s="108"/>
      <c r="G2" s="108"/>
      <c r="H2" s="108"/>
      <c r="I2" s="108"/>
      <c r="J2" s="108"/>
    </row>
    <row r="3" spans="2:10" x14ac:dyDescent="0.25"/>
    <row r="4" spans="2:10" ht="25" customHeight="1" x14ac:dyDescent="0.3">
      <c r="B4" s="49" t="s">
        <v>45</v>
      </c>
      <c r="C4" s="50" t="s">
        <v>46</v>
      </c>
      <c r="D4" s="51" t="s">
        <v>47</v>
      </c>
      <c r="F4" s="52"/>
      <c r="G4" s="52"/>
      <c r="H4" s="52"/>
      <c r="I4" s="52"/>
      <c r="J4" s="52"/>
    </row>
    <row r="5" spans="2:10" ht="16" customHeight="1" x14ac:dyDescent="0.25">
      <c r="B5" s="109" t="s">
        <v>48</v>
      </c>
      <c r="C5" s="109"/>
      <c r="D5" s="109"/>
      <c r="F5" s="52"/>
      <c r="G5" s="52"/>
      <c r="H5" s="52"/>
      <c r="I5" s="52"/>
      <c r="J5" s="52"/>
    </row>
    <row r="6" spans="2:10" ht="17" customHeight="1" x14ac:dyDescent="0.3">
      <c r="B6" s="53" t="s">
        <v>49</v>
      </c>
      <c r="C6" s="54" t="s">
        <v>50</v>
      </c>
      <c r="D6" s="55" t="s">
        <v>51</v>
      </c>
      <c r="F6" s="52"/>
      <c r="G6" s="52"/>
      <c r="H6" s="52"/>
      <c r="I6" s="52"/>
      <c r="J6" s="52"/>
    </row>
    <row r="7" spans="2:10" ht="17" customHeight="1" x14ac:dyDescent="0.3">
      <c r="B7" s="56" t="s">
        <v>52</v>
      </c>
      <c r="C7" s="57" t="s">
        <v>50</v>
      </c>
      <c r="D7" s="55" t="s">
        <v>51</v>
      </c>
      <c r="F7" s="52"/>
      <c r="G7" s="52"/>
      <c r="H7" s="52"/>
      <c r="I7" s="52"/>
      <c r="J7" s="52"/>
    </row>
    <row r="8" spans="2:10" ht="17" customHeight="1" x14ac:dyDescent="0.3">
      <c r="B8" s="53" t="s">
        <v>53</v>
      </c>
      <c r="C8" s="54" t="s">
        <v>50</v>
      </c>
      <c r="D8" s="55" t="s">
        <v>51</v>
      </c>
      <c r="F8" s="52"/>
      <c r="G8" s="52"/>
      <c r="H8" s="52"/>
      <c r="I8" s="52"/>
      <c r="J8" s="52"/>
    </row>
    <row r="9" spans="2:10" ht="17" customHeight="1" x14ac:dyDescent="0.3">
      <c r="B9" s="58" t="s">
        <v>54</v>
      </c>
      <c r="C9" s="57" t="s">
        <v>50</v>
      </c>
      <c r="D9" s="55" t="s">
        <v>51</v>
      </c>
      <c r="F9" s="52"/>
      <c r="G9" s="52"/>
      <c r="H9" s="52"/>
      <c r="I9" s="52"/>
      <c r="J9" s="52"/>
    </row>
    <row r="10" spans="2:10" ht="16" customHeight="1" x14ac:dyDescent="0.25">
      <c r="B10" s="109" t="s">
        <v>55</v>
      </c>
      <c r="C10" s="110"/>
      <c r="D10" s="110"/>
      <c r="F10" s="52"/>
      <c r="G10" s="52"/>
      <c r="H10" s="52"/>
      <c r="I10" s="52"/>
      <c r="J10" s="52"/>
    </row>
    <row r="11" spans="2:10" ht="17" customHeight="1" x14ac:dyDescent="0.3">
      <c r="B11" s="53" t="s">
        <v>56</v>
      </c>
      <c r="C11" s="54" t="s">
        <v>50</v>
      </c>
      <c r="D11" s="55" t="s">
        <v>51</v>
      </c>
      <c r="F11" s="52"/>
      <c r="G11" s="52"/>
      <c r="H11" s="52"/>
      <c r="I11" s="52"/>
      <c r="J11" s="52"/>
    </row>
    <row r="12" spans="2:10" ht="17" customHeight="1" x14ac:dyDescent="0.3">
      <c r="B12" s="56" t="s">
        <v>57</v>
      </c>
      <c r="C12" s="57" t="s">
        <v>50</v>
      </c>
      <c r="D12" s="55" t="s">
        <v>51</v>
      </c>
      <c r="F12" s="52"/>
      <c r="G12" s="52"/>
      <c r="H12" s="52"/>
      <c r="I12" s="52"/>
      <c r="J12" s="52"/>
    </row>
    <row r="13" spans="2:10" ht="17" customHeight="1" x14ac:dyDescent="0.3">
      <c r="B13" s="59" t="s">
        <v>58</v>
      </c>
      <c r="C13" s="60" t="s">
        <v>51</v>
      </c>
      <c r="D13" s="55" t="s">
        <v>51</v>
      </c>
      <c r="F13" s="52"/>
      <c r="G13" s="52"/>
      <c r="H13" s="52"/>
      <c r="I13" s="52"/>
      <c r="J13" s="52"/>
    </row>
    <row r="14" spans="2:10" ht="16" customHeight="1" x14ac:dyDescent="0.25">
      <c r="B14" s="109" t="s">
        <v>59</v>
      </c>
      <c r="C14" s="111"/>
      <c r="D14" s="111"/>
      <c r="F14" s="52"/>
      <c r="G14" s="52"/>
      <c r="H14" s="52"/>
      <c r="I14" s="52"/>
      <c r="J14" s="52"/>
    </row>
    <row r="15" spans="2:10" ht="17" customHeight="1" x14ac:dyDescent="0.3">
      <c r="B15" s="53" t="s">
        <v>60</v>
      </c>
      <c r="C15" s="60" t="s">
        <v>51</v>
      </c>
      <c r="D15" s="55" t="s">
        <v>51</v>
      </c>
      <c r="F15" s="52"/>
      <c r="G15" s="52"/>
      <c r="H15" s="52"/>
      <c r="I15" s="52"/>
      <c r="J15" s="52"/>
    </row>
    <row r="16" spans="2:10" ht="17" customHeight="1" x14ac:dyDescent="0.3">
      <c r="B16" s="56" t="s">
        <v>61</v>
      </c>
      <c r="C16" s="61" t="s">
        <v>51</v>
      </c>
      <c r="D16" s="55" t="s">
        <v>51</v>
      </c>
      <c r="F16" s="52"/>
      <c r="G16" s="52"/>
      <c r="H16" s="52"/>
      <c r="I16" s="52"/>
      <c r="J16" s="52"/>
    </row>
    <row r="17" spans="2:11" ht="17" customHeight="1" x14ac:dyDescent="0.3">
      <c r="B17" s="53" t="s">
        <v>62</v>
      </c>
      <c r="C17" s="60" t="s">
        <v>51</v>
      </c>
      <c r="D17" s="55" t="s">
        <v>51</v>
      </c>
      <c r="F17" s="52"/>
      <c r="G17" s="52"/>
      <c r="H17" s="52"/>
      <c r="I17" s="52"/>
      <c r="J17" s="52"/>
    </row>
    <row r="18" spans="2:11" ht="17" customHeight="1" x14ac:dyDescent="0.3">
      <c r="B18" s="56" t="s">
        <v>63</v>
      </c>
      <c r="C18" s="61" t="s">
        <v>51</v>
      </c>
      <c r="D18" s="55" t="s">
        <v>51</v>
      </c>
      <c r="F18" s="52"/>
      <c r="G18" s="52"/>
      <c r="H18" s="52"/>
      <c r="I18" s="52"/>
      <c r="J18" s="52"/>
    </row>
    <row r="19" spans="2:11" ht="17" customHeight="1" x14ac:dyDescent="0.3">
      <c r="B19" s="53" t="s">
        <v>64</v>
      </c>
      <c r="C19" s="54" t="s">
        <v>50</v>
      </c>
      <c r="D19" s="55" t="s">
        <v>51</v>
      </c>
      <c r="F19" s="52"/>
      <c r="G19" s="52"/>
      <c r="H19" s="52"/>
      <c r="I19" s="52"/>
      <c r="J19" s="52"/>
    </row>
    <row r="20" spans="2:11" ht="25" customHeight="1" x14ac:dyDescent="0.3">
      <c r="B20" s="49" t="s">
        <v>65</v>
      </c>
      <c r="C20" s="62" t="s">
        <v>66</v>
      </c>
      <c r="D20" s="63" t="s">
        <v>67</v>
      </c>
      <c r="F20" s="52"/>
      <c r="G20" s="52"/>
      <c r="H20" s="52"/>
      <c r="I20" s="52"/>
      <c r="J20" s="52"/>
    </row>
    <row r="21" spans="2:11" x14ac:dyDescent="0.25">
      <c r="F21" s="52"/>
      <c r="G21" s="52"/>
      <c r="H21" s="52"/>
      <c r="I21" s="52"/>
      <c r="J21" s="52"/>
    </row>
    <row r="22" spans="2:11" ht="24" customHeight="1" x14ac:dyDescent="0.25">
      <c r="B22" s="112" t="s">
        <v>68</v>
      </c>
      <c r="C22" s="112"/>
      <c r="D22" s="112"/>
      <c r="F22" s="52"/>
      <c r="G22" s="52"/>
      <c r="H22" s="52"/>
      <c r="I22" s="52"/>
      <c r="J22" s="52"/>
    </row>
    <row r="23" spans="2:11" ht="22" customHeight="1" x14ac:dyDescent="0.25">
      <c r="B23" s="107" t="s">
        <v>69</v>
      </c>
      <c r="C23" s="107"/>
      <c r="D23" s="107"/>
      <c r="F23" s="52"/>
      <c r="G23" s="52"/>
      <c r="H23" s="52"/>
      <c r="I23" s="52"/>
      <c r="J23" s="52"/>
    </row>
    <row r="24" spans="2:11" ht="21" customHeight="1" x14ac:dyDescent="0.25"/>
    <row r="25" spans="2:11" ht="2" customHeight="1" x14ac:dyDescent="0.25">
      <c r="B25" s="64"/>
      <c r="C25" s="64"/>
      <c r="D25" s="64"/>
      <c r="E25" s="64"/>
      <c r="F25" s="64"/>
      <c r="G25" s="64"/>
      <c r="H25" s="64"/>
      <c r="I25" s="64"/>
      <c r="J25" s="64"/>
      <c r="K25" s="64"/>
    </row>
    <row r="26" spans="2:11" ht="21" customHeight="1" x14ac:dyDescent="0.25"/>
    <row r="27" spans="2:11" ht="41" customHeight="1" x14ac:dyDescent="0.25">
      <c r="B27" s="120" t="s">
        <v>70</v>
      </c>
      <c r="C27" s="121"/>
      <c r="D27" s="122"/>
      <c r="F27" s="52"/>
      <c r="G27" s="52"/>
      <c r="H27" s="52"/>
      <c r="I27" s="52"/>
      <c r="J27" s="52"/>
    </row>
    <row r="28" spans="2:11" ht="20" customHeight="1" x14ac:dyDescent="0.3">
      <c r="B28" s="123" t="s">
        <v>71</v>
      </c>
      <c r="C28" s="124"/>
      <c r="D28" s="125"/>
      <c r="F28" s="52"/>
      <c r="G28" s="52"/>
      <c r="H28" s="52"/>
      <c r="I28" s="52"/>
      <c r="J28" s="52"/>
    </row>
    <row r="29" spans="2:11" ht="33.5" customHeight="1" x14ac:dyDescent="0.25">
      <c r="B29" s="126" t="s">
        <v>72</v>
      </c>
      <c r="C29" s="127"/>
      <c r="D29" s="128"/>
      <c r="F29" s="52"/>
      <c r="G29" s="52"/>
      <c r="H29" s="52"/>
      <c r="I29" s="52"/>
      <c r="J29" s="52"/>
    </row>
    <row r="30" spans="2:11" ht="20" customHeight="1" x14ac:dyDescent="0.3">
      <c r="B30" s="129" t="s">
        <v>73</v>
      </c>
      <c r="C30" s="130"/>
      <c r="D30" s="131"/>
      <c r="F30" s="52"/>
      <c r="G30" s="52"/>
      <c r="H30" s="52"/>
      <c r="I30" s="52"/>
      <c r="J30" s="52"/>
    </row>
    <row r="31" spans="2:11" ht="20" customHeight="1" x14ac:dyDescent="0.25">
      <c r="B31" s="132" t="s">
        <v>93</v>
      </c>
      <c r="C31" s="133"/>
      <c r="D31" s="134"/>
      <c r="F31" s="52"/>
      <c r="G31" s="52"/>
      <c r="H31" s="52"/>
      <c r="I31" s="52"/>
      <c r="J31" s="52"/>
    </row>
    <row r="32" spans="2:11" ht="20" customHeight="1" x14ac:dyDescent="0.25">
      <c r="B32" s="135" t="s">
        <v>74</v>
      </c>
      <c r="C32" s="136"/>
      <c r="D32" s="137"/>
      <c r="F32" s="52"/>
      <c r="G32" s="52"/>
      <c r="H32" s="52"/>
      <c r="I32" s="52"/>
      <c r="J32" s="52"/>
    </row>
    <row r="33" spans="2:10" ht="12.5" customHeight="1" x14ac:dyDescent="0.25">
      <c r="B33" s="113" t="s">
        <v>94</v>
      </c>
      <c r="C33" s="114"/>
      <c r="D33" s="115"/>
      <c r="F33" s="52"/>
      <c r="G33" s="52"/>
      <c r="H33" s="52"/>
      <c r="I33" s="52"/>
      <c r="J33" s="52"/>
    </row>
    <row r="34" spans="2:10" ht="29.5" customHeight="1" x14ac:dyDescent="0.25">
      <c r="B34" s="116"/>
      <c r="C34" s="117"/>
      <c r="D34" s="118"/>
      <c r="F34" s="52"/>
      <c r="G34" s="52"/>
      <c r="H34" s="52"/>
      <c r="I34" s="52"/>
      <c r="J34" s="52"/>
    </row>
    <row r="35" spans="2:10" x14ac:dyDescent="0.25"/>
    <row r="36" spans="2:10" ht="2" customHeight="1" x14ac:dyDescent="0.25">
      <c r="B36" s="64"/>
      <c r="C36" s="64"/>
      <c r="D36" s="64"/>
      <c r="E36" s="64"/>
      <c r="F36" s="64"/>
      <c r="G36" s="64"/>
      <c r="H36" s="64"/>
      <c r="I36" s="64"/>
      <c r="J36" s="64"/>
    </row>
    <row r="37" spans="2:10" x14ac:dyDescent="0.25"/>
    <row r="38" spans="2:10" x14ac:dyDescent="0.25">
      <c r="B38" s="119" t="s">
        <v>75</v>
      </c>
      <c r="C38" s="119"/>
      <c r="D38" s="119"/>
      <c r="E38" s="119"/>
      <c r="F38" s="119"/>
      <c r="G38" s="119"/>
      <c r="H38" s="119"/>
      <c r="I38" s="119"/>
      <c r="J38" s="119"/>
    </row>
    <row r="39" spans="2:10" x14ac:dyDescent="0.25">
      <c r="B39" s="119"/>
      <c r="C39" s="119"/>
      <c r="D39" s="119"/>
      <c r="E39" s="119"/>
      <c r="F39" s="119"/>
      <c r="G39" s="119"/>
      <c r="H39" s="119"/>
      <c r="I39" s="119"/>
      <c r="J39" s="119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Urf15Tvib0I30C8oC5lJXCptkiR7Nwd5ovgadcx9so7u2EwyxmsVmKPv9N7lzEZ46QtgOsLBzjp/qizGdOjN5g==" saltValue="Hg/q/ivUYAv4tXnB0De6e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1A1717E8-2BDA-4689-922C-9ABE652CCCED}"/>
    <hyperlink ref="B33" r:id="rId2" xr:uid="{E1BAE1D5-7666-4DB7-A8F7-AAD9204E5476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45BD0-9FB5-478B-B7D3-F9B31E5E0537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5" hidden="1" customWidth="1"/>
    <col min="2" max="14" width="9.1796875" style="65" customWidth="1"/>
    <col min="15" max="15" width="2.6328125" style="65" hidden="1" customWidth="1"/>
    <col min="16" max="16384" width="5" style="65" hidden="1"/>
  </cols>
  <sheetData>
    <row r="1" spans="2:14" ht="14" hidden="1" x14ac:dyDescent="0.3"/>
    <row r="2" spans="2:14" ht="50.15" customHeight="1" x14ac:dyDescent="0.6">
      <c r="B2" s="66"/>
      <c r="C2" s="139" t="s">
        <v>76</v>
      </c>
      <c r="D2" s="139"/>
      <c r="E2" s="139"/>
      <c r="F2" s="139"/>
      <c r="G2" s="139"/>
      <c r="H2" s="139"/>
      <c r="I2" s="139"/>
      <c r="J2" s="140"/>
      <c r="K2" s="140"/>
      <c r="L2" s="140"/>
      <c r="M2" s="140"/>
      <c r="N2" s="140"/>
    </row>
    <row r="3" spans="2:14" ht="7.5" hidden="1" customHeight="1" x14ac:dyDescent="0.3"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2:14" ht="7.5" hidden="1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2:14" ht="14" x14ac:dyDescent="0.3"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2:14" ht="26" x14ac:dyDescent="0.35">
      <c r="B6" s="69">
        <v>4</v>
      </c>
      <c r="C6" s="70" t="s">
        <v>77</v>
      </c>
      <c r="D6" s="71"/>
      <c r="E6" s="71"/>
      <c r="F6" s="71"/>
      <c r="G6" s="71"/>
      <c r="H6" s="72"/>
      <c r="I6" s="71"/>
      <c r="J6" s="72"/>
      <c r="K6" s="72"/>
      <c r="L6" s="72"/>
      <c r="M6" s="72"/>
      <c r="N6" s="68"/>
    </row>
    <row r="7" spans="2:14" ht="15.75" customHeight="1" x14ac:dyDescent="0.3">
      <c r="B7" s="73"/>
      <c r="C7" s="141" t="s">
        <v>78</v>
      </c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68"/>
    </row>
    <row r="8" spans="2:14" ht="3.75" customHeight="1" x14ac:dyDescent="0.35">
      <c r="B8" s="73"/>
      <c r="C8" s="74"/>
      <c r="D8" s="71"/>
      <c r="E8" s="71"/>
      <c r="F8" s="71"/>
      <c r="G8" s="71"/>
      <c r="H8" s="72"/>
      <c r="I8" s="71"/>
      <c r="J8" s="72"/>
      <c r="K8" s="72"/>
      <c r="L8" s="72"/>
      <c r="M8" s="72"/>
      <c r="N8" s="68"/>
    </row>
    <row r="9" spans="2:14" ht="6" customHeight="1" x14ac:dyDescent="0.3">
      <c r="B9" s="75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68"/>
    </row>
    <row r="10" spans="2:14" ht="24.75" customHeight="1" x14ac:dyDescent="0.3">
      <c r="B10" s="75">
        <v>4</v>
      </c>
      <c r="C10" s="143" t="s">
        <v>79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68"/>
    </row>
    <row r="11" spans="2:14" ht="9.75" hidden="1" customHeight="1" x14ac:dyDescent="0.35">
      <c r="B11" s="6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68"/>
    </row>
    <row r="12" spans="2:14" ht="9.75" hidden="1" customHeight="1" x14ac:dyDescent="0.35">
      <c r="B12" s="68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68"/>
    </row>
    <row r="13" spans="2:14" ht="9.75" customHeight="1" x14ac:dyDescent="0.35">
      <c r="B13" s="68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68"/>
    </row>
    <row r="14" spans="2:14" ht="24.75" customHeight="1" x14ac:dyDescent="0.35">
      <c r="B14" s="69">
        <v>4</v>
      </c>
      <c r="C14" s="76" t="s">
        <v>80</v>
      </c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68"/>
    </row>
    <row r="15" spans="2:14" ht="24.75" customHeight="1" x14ac:dyDescent="0.35">
      <c r="B15" s="68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68"/>
    </row>
    <row r="16" spans="2:14" ht="24.75" customHeight="1" x14ac:dyDescent="0.3">
      <c r="B16" s="75">
        <v>4</v>
      </c>
      <c r="C16" s="138" t="s">
        <v>81</v>
      </c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68"/>
    </row>
    <row r="17" spans="2:14" ht="24.75" customHeight="1" x14ac:dyDescent="0.3">
      <c r="B17" s="75">
        <v>4</v>
      </c>
      <c r="C17" s="138" t="s">
        <v>82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68"/>
    </row>
    <row r="18" spans="2:14" ht="24.75" customHeight="1" x14ac:dyDescent="0.3">
      <c r="B18" s="75">
        <v>4</v>
      </c>
      <c r="C18" s="138" t="s">
        <v>83</v>
      </c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68"/>
    </row>
    <row r="19" spans="2:14" ht="14.5" x14ac:dyDescent="0.35">
      <c r="B19" s="68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68"/>
    </row>
    <row r="20" spans="2:14" ht="24.75" customHeight="1" x14ac:dyDescent="0.35">
      <c r="B20" s="69">
        <v>4</v>
      </c>
      <c r="C20" s="76" t="s">
        <v>84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68"/>
    </row>
    <row r="21" spans="2:14" ht="14.5" x14ac:dyDescent="0.35">
      <c r="B21" s="68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68"/>
    </row>
    <row r="22" spans="2:14" ht="38.5" customHeight="1" x14ac:dyDescent="0.3">
      <c r="B22" s="75">
        <v>4</v>
      </c>
      <c r="C22" s="138" t="s">
        <v>85</v>
      </c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68"/>
    </row>
    <row r="23" spans="2:14" ht="38.25" customHeight="1" x14ac:dyDescent="0.3">
      <c r="B23" s="75">
        <v>4</v>
      </c>
      <c r="C23" s="138" t="s">
        <v>86</v>
      </c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68"/>
    </row>
    <row r="24" spans="2:14" ht="33.75" customHeight="1" x14ac:dyDescent="0.3">
      <c r="B24" s="75">
        <v>4</v>
      </c>
      <c r="C24" s="138" t="s">
        <v>87</v>
      </c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68"/>
    </row>
    <row r="25" spans="2:14" ht="33.75" customHeight="1" x14ac:dyDescent="0.3">
      <c r="B25" s="75">
        <v>4</v>
      </c>
      <c r="C25" s="138" t="s">
        <v>88</v>
      </c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68"/>
    </row>
    <row r="26" spans="2:14" ht="33.75" customHeight="1" x14ac:dyDescent="0.3">
      <c r="B26" s="75">
        <v>4</v>
      </c>
      <c r="C26" s="138" t="s">
        <v>89</v>
      </c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68"/>
    </row>
    <row r="27" spans="2:14" ht="14.5" x14ac:dyDescent="0.35">
      <c r="B27" s="77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68"/>
    </row>
    <row r="28" spans="2:14" ht="30" customHeight="1" x14ac:dyDescent="0.3">
      <c r="B28" s="78">
        <v>4</v>
      </c>
      <c r="C28" s="144" t="s">
        <v>90</v>
      </c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68"/>
    </row>
    <row r="29" spans="2:14" ht="52.5" customHeight="1" x14ac:dyDescent="0.3">
      <c r="B29" s="79">
        <v>4</v>
      </c>
      <c r="C29" s="146" t="s">
        <v>91</v>
      </c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68"/>
    </row>
    <row r="30" spans="2:14" ht="30" customHeight="1" x14ac:dyDescent="0.3">
      <c r="B30" s="79">
        <v>4</v>
      </c>
      <c r="C30" s="147" t="s">
        <v>92</v>
      </c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68"/>
    </row>
    <row r="31" spans="2:14" ht="14" x14ac:dyDescent="0.3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</row>
    <row r="32" spans="2:14" ht="14" x14ac:dyDescent="0.3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</row>
    <row r="33" spans="2:14" ht="14" x14ac:dyDescent="0.3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</row>
    <row r="34" spans="2:14" ht="14" x14ac:dyDescent="0.3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5" spans="2:14" ht="14" x14ac:dyDescent="0.3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spans="2:14" ht="14" x14ac:dyDescent="0.3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</row>
    <row r="37" spans="2:14" ht="14" customHeight="1" x14ac:dyDescent="0.3"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</row>
    <row r="38" spans="2:14" ht="14" customHeight="1" x14ac:dyDescent="0.3"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</row>
    <row r="39" spans="2:14" ht="14" customHeight="1" x14ac:dyDescent="0.3"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</row>
    <row r="40" spans="2:14" ht="14" customHeight="1" x14ac:dyDescent="0.3"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Debt Payoff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2026-07-19T07:02:11Z</dcterms:created>
  <dcterms:modified xsi:type="dcterms:W3CDTF">2026-07-22T17:25:41Z</dcterms:modified>
</cp:coreProperties>
</file>