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F5861864-ADBA-42C3-ACA9-1C2558B711B0}" xr6:coauthVersionLast="47" xr6:coauthVersionMax="47" xr10:uidLastSave="{00000000-0000-0000-0000-000000000000}"/>
  <bookViews>
    <workbookView xWindow="-110" yWindow="-110" windowWidth="38620" windowHeight="21100" xr2:uid="{0A6F4BCF-A30A-4A09-A06C-EACDC62C1114}"/>
  </bookViews>
  <sheets>
    <sheet name="#1 Simple"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Instructions!$B$49:$C$50</definedName>
    <definedName name="_xlnm.Print_Area" localSheetId="0" hidden="1">'#1 Simple'!$B$2:$AR$44</definedName>
    <definedName name="_xlnm.Print_Area" localSheetId="1" hidden="1">'Blank Template'!$B$2:$AR$44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H20" i="3" s="1"/>
  <c r="H38" i="3"/>
  <c r="H37" i="3"/>
  <c r="H36" i="3"/>
  <c r="H35" i="3"/>
  <c r="H34" i="3"/>
  <c r="H33" i="3"/>
  <c r="H32" i="3"/>
  <c r="H31" i="3"/>
  <c r="H30" i="3"/>
  <c r="H29" i="3"/>
  <c r="H28" i="3"/>
  <c r="H27" i="3"/>
  <c r="H26" i="3"/>
  <c r="H25" i="3"/>
  <c r="H24" i="3"/>
  <c r="H23" i="3"/>
  <c r="H22" i="3"/>
  <c r="H21" i="3"/>
  <c r="H19" i="3"/>
  <c r="AN7" i="3" s="1"/>
  <c r="H18" i="3"/>
  <c r="H17" i="3"/>
  <c r="H16" i="3"/>
  <c r="H15" i="3"/>
  <c r="H14" i="3"/>
  <c r="J13" i="3"/>
  <c r="J12" i="3" s="1"/>
  <c r="H7" i="3"/>
  <c r="H9" i="3" s="1"/>
  <c r="G9" i="3" s="1"/>
  <c r="H6" i="3"/>
  <c r="C4" i="3"/>
  <c r="J3" i="3"/>
  <c r="AR2" i="3"/>
  <c r="AO2" i="3" s="1"/>
  <c r="H38" i="2"/>
  <c r="H37" i="2"/>
  <c r="H36" i="2"/>
  <c r="H35" i="2"/>
  <c r="H34" i="2"/>
  <c r="H33" i="2"/>
  <c r="H32" i="2"/>
  <c r="H31" i="2"/>
  <c r="H30" i="2"/>
  <c r="H29" i="2"/>
  <c r="H28" i="2"/>
  <c r="H27" i="2"/>
  <c r="H26" i="2"/>
  <c r="H25" i="2"/>
  <c r="H24" i="2"/>
  <c r="H23" i="2"/>
  <c r="H22" i="2"/>
  <c r="H21" i="2"/>
  <c r="H20" i="2"/>
  <c r="H19" i="2"/>
  <c r="H18" i="2"/>
  <c r="H17" i="2"/>
  <c r="H16" i="2"/>
  <c r="H15" i="2"/>
  <c r="H14" i="2"/>
  <c r="J13" i="2"/>
  <c r="J12" i="2" s="1"/>
  <c r="H7" i="2"/>
  <c r="H9" i="2" s="1"/>
  <c r="G9" i="2" s="1"/>
  <c r="H6" i="2"/>
  <c r="C4" i="2"/>
  <c r="J3" i="2"/>
  <c r="AR2" i="2"/>
  <c r="AR4" i="2" s="1"/>
  <c r="AN9" i="2" l="1"/>
  <c r="H8" i="2"/>
  <c r="AE3" i="2"/>
  <c r="H8" i="3"/>
  <c r="AE3" i="3"/>
  <c r="Q3" i="3"/>
  <c r="AN9" i="3"/>
  <c r="X3" i="3"/>
  <c r="AR4" i="3"/>
  <c r="J11" i="3"/>
  <c r="K13" i="3"/>
  <c r="AN8" i="3"/>
  <c r="AN8" i="2"/>
  <c r="X3" i="2"/>
  <c r="AN7" i="2"/>
  <c r="J11" i="2"/>
  <c r="K13" i="2"/>
  <c r="AO2" i="2"/>
  <c r="Q3" i="2"/>
  <c r="K12" i="3" l="1"/>
  <c r="L13" i="3"/>
  <c r="K12" i="2"/>
  <c r="L13" i="2"/>
  <c r="L12" i="3" l="1"/>
  <c r="M13" i="3"/>
  <c r="M13" i="2"/>
  <c r="L12" i="2"/>
  <c r="M12" i="3" l="1"/>
  <c r="N13" i="3"/>
  <c r="M12" i="2"/>
  <c r="N13" i="2"/>
  <c r="O13" i="3" l="1"/>
  <c r="N12" i="3"/>
  <c r="O13" i="2"/>
  <c r="N12" i="2"/>
  <c r="P13" i="3" l="1"/>
  <c r="O12" i="3"/>
  <c r="O12" i="2"/>
  <c r="P13" i="2"/>
  <c r="Q13" i="3" l="1"/>
  <c r="P12" i="3"/>
  <c r="Q13" i="2"/>
  <c r="P12" i="2"/>
  <c r="Q11" i="3" l="1"/>
  <c r="Q12" i="3"/>
  <c r="R13" i="3"/>
  <c r="Q12" i="2"/>
  <c r="R13" i="2"/>
  <c r="Q11" i="2"/>
  <c r="R12" i="3" l="1"/>
  <c r="S13" i="3"/>
  <c r="S13" i="2"/>
  <c r="R12" i="2"/>
  <c r="S12" i="3" l="1"/>
  <c r="T13" i="3"/>
  <c r="T13" i="2"/>
  <c r="S12" i="2"/>
  <c r="T12" i="3" l="1"/>
  <c r="U13" i="3"/>
  <c r="T12" i="2"/>
  <c r="U13" i="2"/>
  <c r="U12" i="3" l="1"/>
  <c r="V13" i="3"/>
  <c r="U12" i="2"/>
  <c r="V13" i="2"/>
  <c r="V12" i="3" l="1"/>
  <c r="W13" i="3"/>
  <c r="V12" i="2"/>
  <c r="W13" i="2"/>
  <c r="W12" i="3" l="1"/>
  <c r="X13" i="3"/>
  <c r="W12" i="2"/>
  <c r="X13" i="2"/>
  <c r="X12" i="3" l="1"/>
  <c r="Y13" i="3"/>
  <c r="X11" i="3"/>
  <c r="X12" i="2"/>
  <c r="Y13" i="2"/>
  <c r="X11" i="2"/>
  <c r="Y12" i="3" l="1"/>
  <c r="Z13" i="3"/>
  <c r="Z13" i="2"/>
  <c r="Y12" i="2"/>
  <c r="Z12" i="3" l="1"/>
  <c r="AA13" i="3"/>
  <c r="AA13" i="2"/>
  <c r="Z12" i="2"/>
  <c r="AB13" i="3" l="1"/>
  <c r="AA12" i="3"/>
  <c r="AA12" i="2"/>
  <c r="AB13" i="2"/>
  <c r="AC13" i="3" l="1"/>
  <c r="AB12" i="3"/>
  <c r="AC13" i="2"/>
  <c r="AB12" i="2"/>
  <c r="AC12" i="3" l="1"/>
  <c r="AD13" i="3"/>
  <c r="AC12" i="2"/>
  <c r="AD13" i="2"/>
  <c r="AD12" i="3" l="1"/>
  <c r="AE13" i="3"/>
  <c r="AD12" i="2"/>
  <c r="AE13" i="2"/>
  <c r="AF13" i="3" l="1"/>
  <c r="AE11" i="3"/>
  <c r="AE12" i="3"/>
  <c r="AE11" i="2"/>
  <c r="AF13" i="2"/>
  <c r="AE12" i="2"/>
  <c r="AF12" i="3" l="1"/>
  <c r="AG13" i="3"/>
  <c r="AF12" i="2"/>
  <c r="AG13" i="2"/>
  <c r="AG12" i="3" l="1"/>
  <c r="AH13" i="3"/>
  <c r="AG12" i="2"/>
  <c r="AH13" i="2"/>
  <c r="AI13" i="3" l="1"/>
  <c r="AH12" i="3"/>
  <c r="AH12" i="2"/>
  <c r="AI13" i="2"/>
  <c r="AJ13" i="3" l="1"/>
  <c r="AI12" i="3"/>
  <c r="AJ13" i="2"/>
  <c r="AI12" i="2"/>
  <c r="AK13" i="3" l="1"/>
  <c r="AJ12" i="3"/>
  <c r="AK13" i="2"/>
  <c r="AJ12" i="2"/>
  <c r="AK12" i="3" l="1"/>
  <c r="AL13" i="3"/>
  <c r="AL13" i="2"/>
  <c r="AK12" i="2"/>
  <c r="AL12" i="3" l="1"/>
  <c r="AL11" i="3"/>
  <c r="AM13" i="3"/>
  <c r="AL12" i="2"/>
  <c r="AM13" i="2"/>
  <c r="AL11" i="2"/>
  <c r="AM12" i="3" l="1"/>
  <c r="AN13" i="3"/>
  <c r="AN13" i="2"/>
  <c r="AM12" i="2"/>
  <c r="AN12" i="3" l="1"/>
  <c r="AO13" i="3"/>
  <c r="AO13" i="2"/>
  <c r="AN12" i="2"/>
  <c r="AO12" i="3" l="1"/>
  <c r="AP13" i="3"/>
  <c r="AO12" i="2"/>
  <c r="AP13" i="2"/>
  <c r="AP12" i="3" l="1"/>
  <c r="AQ13" i="3"/>
  <c r="AP12" i="2"/>
  <c r="AQ13" i="2"/>
  <c r="AQ12" i="3" l="1"/>
  <c r="AR13" i="3"/>
  <c r="AR12" i="3" s="1"/>
  <c r="AQ12" i="2"/>
  <c r="AR13" i="2"/>
  <c r="AR12" i="2" s="1"/>
</calcChain>
</file>

<file path=xl/sharedStrings.xml><?xml version="1.0" encoding="utf-8"?>
<sst xmlns="http://schemas.openxmlformats.org/spreadsheetml/2006/main" count="302" uniqueCount="219">
  <si>
    <t>Simple Project Planner</t>
  </si>
  <si>
    <t xml:space="preserve">TOTAL TASKS	</t>
  </si>
  <si>
    <t>COMPLETED</t>
  </si>
  <si>
    <t>IN PROGRESS</t>
  </si>
  <si>
    <t>NOT STARTED</t>
  </si>
  <si>
    <r>
      <rPr>
        <sz val="20"/>
        <color rgb="FF14506E"/>
        <rFont val="Aptos Display"/>
        <family val="2"/>
        <scheme val="major"/>
      </rPr>
      <t>🎢</t>
    </r>
    <r>
      <rPr>
        <sz val="12"/>
        <color rgb="FF14506E"/>
        <rFont val="Aptos Display"/>
        <family val="2"/>
        <scheme val="major"/>
      </rPr>
      <t xml:space="preserve">
Overall
Progress</t>
    </r>
  </si>
  <si>
    <t>Task-based Roadmap: 8-week project lifecycle</t>
  </si>
  <si>
    <t>Project
Details</t>
  </si>
  <si>
    <t>Project Name</t>
  </si>
  <si>
    <t>Project Atlas: Enterprise CRM Migration</t>
  </si>
  <si>
    <t>Start Date</t>
  </si>
  <si>
    <r>
      <rPr>
        <b/>
        <sz val="20"/>
        <color rgb="FF14506E"/>
        <rFont val="Bahnschrift"/>
        <family val="2"/>
      </rPr>
      <t>🎯</t>
    </r>
    <r>
      <rPr>
        <b/>
        <sz val="12"/>
        <color rgb="FF14506E"/>
        <rFont val="Bahnschrift"/>
        <family val="2"/>
      </rPr>
      <t xml:space="preserve">
Project
Objective</t>
    </r>
  </si>
  <si>
    <t>Migrate 2,500 users from legacy CRM to Salesforce with zero data loss, completing training for all departments before Q3 go-live.</t>
  </si>
  <si>
    <t>Project Manager</t>
  </si>
  <si>
    <t>Rachel Torres</t>
  </si>
  <si>
    <t>End Date</t>
  </si>
  <si>
    <t>Completed</t>
  </si>
  <si>
    <t>Department / Client</t>
  </si>
  <si>
    <t>IT Operations</t>
  </si>
  <si>
    <t>Created On</t>
  </si>
  <si>
    <t>Duration</t>
  </si>
  <si>
    <t>In progress</t>
  </si>
  <si>
    <t>Created By</t>
  </si>
  <si>
    <t>Last Updated</t>
  </si>
  <si>
    <t>Not started</t>
  </si>
  <si>
    <t>Task Table</t>
  </si>
  <si>
    <t>ID</t>
  </si>
  <si>
    <t>Task Name</t>
  </si>
  <si>
    <t>Assigned To</t>
  </si>
  <si>
    <t>Progress</t>
  </si>
  <si>
    <t>Status</t>
  </si>
  <si>
    <t>WF-01</t>
  </si>
  <si>
    <t>Draft project charter &amp; scope document</t>
  </si>
  <si>
    <t>WF-02</t>
  </si>
  <si>
    <t>Identify key stakeholders &amp; sponsors</t>
  </si>
  <si>
    <t>WF-03</t>
  </si>
  <si>
    <t>Conduct feasibility assessment</t>
  </si>
  <si>
    <t>James Liu</t>
  </si>
  <si>
    <t>WF-04</t>
  </si>
  <si>
    <t>Secure budget approval &amp; resources</t>
  </si>
  <si>
    <t>WF-05</t>
  </si>
  <si>
    <t>Kick-off meeting with all stakeholders</t>
  </si>
  <si>
    <t>WF-06</t>
  </si>
  <si>
    <t>Create detailed work breakdown structure</t>
  </si>
  <si>
    <t>WF-07</t>
  </si>
  <si>
    <t>Define milestones &amp; deliverables</t>
  </si>
  <si>
    <t>WF-08</t>
  </si>
  <si>
    <t>Develop resource allocation plan</t>
  </si>
  <si>
    <t>Priya Sharma</t>
  </si>
  <si>
    <t>WF-09</t>
  </si>
  <si>
    <t>Create risk register &amp; mitigation plan</t>
  </si>
  <si>
    <t>WF-10</t>
  </si>
  <si>
    <t>Build communication &amp; reporting plan</t>
  </si>
  <si>
    <t>WF-11</t>
  </si>
  <si>
    <t>Finalize project schedule &amp; baseline</t>
  </si>
  <si>
    <t>WF-12</t>
  </si>
  <si>
    <t>Data audit &amp; cleansing from legacy CRM</t>
  </si>
  <si>
    <t>Marcus Johnson</t>
  </si>
  <si>
    <t>WF-13</t>
  </si>
  <si>
    <t>Configure Salesforce environment</t>
  </si>
  <si>
    <t>WF-14</t>
  </si>
  <si>
    <t>Build data migration scripts &amp; mapping</t>
  </si>
  <si>
    <t>WF-15</t>
  </si>
  <si>
    <t>Develop custom reports &amp; dashboards</t>
  </si>
  <si>
    <t>WF-16</t>
  </si>
  <si>
    <t>Integration with email &amp; calendar</t>
  </si>
  <si>
    <t>WF-17</t>
  </si>
  <si>
    <t>Workflow automation &amp; approvals</t>
  </si>
  <si>
    <t>WF-18</t>
  </si>
  <si>
    <t>User role config &amp; permissions</t>
  </si>
  <si>
    <t>WF-19</t>
  </si>
  <si>
    <t>Create training materials &amp; guides</t>
  </si>
  <si>
    <t>Lisa Chen</t>
  </si>
  <si>
    <t>WF-20</t>
  </si>
  <si>
    <t>Pilot migration with test data</t>
  </si>
  <si>
    <t>WF-21</t>
  </si>
  <si>
    <t>UAT Round 1</t>
  </si>
  <si>
    <t>WF-22</t>
  </si>
  <si>
    <t>Bug fixes &amp; UAT feedback</t>
  </si>
  <si>
    <t>WF-23</t>
  </si>
  <si>
    <t>UAT Round 2 — final validation</t>
  </si>
  <si>
    <t>WF-24</t>
  </si>
  <si>
    <t>Lessons learned documentation</t>
  </si>
  <si>
    <t>WF-25</t>
  </si>
  <si>
    <t>Project closure sign-off &amp; handover</t>
  </si>
  <si>
    <t>Simple Project Planner - Instructions</t>
  </si>
  <si>
    <t>FIELD</t>
  </si>
  <si>
    <t>WHAT TO ENTER</t>
  </si>
  <si>
    <t>Enter your project name (e.g., Website Redesign, ERP Migration).</t>
  </si>
  <si>
    <t>Name of the person managing this project.</t>
  </si>
  <si>
    <t>Your department or client name.</t>
  </si>
  <si>
    <t>Auto-calculated. Do not edit (grey cell).</t>
  </si>
  <si>
    <t>Days Left</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</si>
  <si>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</si>
  <si>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</si>
  <si>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</si>
  <si>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</si>
  <si>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</si>
  <si>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</si>
  <si>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</si>
  <si>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</si>
  <si>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Team member responsible for this task.</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</si>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</sst>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numFmt numFmtId="165" formatCode="mm/dd/yyyy"/>
    <numFmt numFmtId="166" formatCode="dd"/>
    <numFmt numFmtId="167" formatCode="yyyy\-mm\-dd"/>
    <numFmt numFmtId="168" formatCode="d"/>
    <numFmt numFmtId="169" formatCode="mm/dd/yyyy;@"/>
    <numFmt numFmtId="170" formatCode=";;;"/>
  </numFmts>
  <fonts count="61"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sz val="12"/>
      <color rgb="FF14506E"/>
      <name val="Aptos Display"/>
      <family val="2"/>
      <scheme val="major"/>
    </font>
    <font>
      <sz val="20"/>
      <color rgb="FF14506E"/>
      <name val="Aptos Display"/>
      <family val="2"/>
      <scheme val="major"/>
    </font>
    <font>
      <sz val="11"/>
      <color rgb="FF14506E"/>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1"/>
      <color theme="1"/>
      <name val="Bahnschrift"/>
      <family val="2"/>
    </font>
    <font>
      <sz val="12"/>
      <color rgb="FF14506E"/>
      <name val="Bahnschrift"/>
      <family val="2"/>
    </font>
    <font>
      <b/>
      <sz val="11"/>
      <color rgb="FF14506E"/>
      <name val="Bahnschrift"/>
      <family val="2"/>
    </font>
    <font>
      <sz val="11"/>
      <color rgb="FF1F2937"/>
      <name val="Aptos Display"/>
      <family val="2"/>
      <scheme val="major"/>
    </font>
    <font>
      <b/>
      <sz val="12"/>
      <color rgb="FF14506E"/>
      <name val="Bahnschrift"/>
      <family val="2"/>
    </font>
    <font>
      <sz val="12"/>
      <color rgb="FF1F2937"/>
      <name val="Aptos Display"/>
      <family val="2"/>
      <scheme val="major"/>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5">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B4B4B4"/>
        <bgColor indexed="64"/>
      </patternFill>
    </fill>
    <fill>
      <patternFill patternType="solid">
        <fgColor rgb="FFF5FBFE"/>
        <bgColor indexed="64"/>
      </patternFill>
    </fill>
    <fill>
      <patternFill patternType="solid">
        <fgColor rgb="FFF0F0F0"/>
        <bgColor indexed="64"/>
      </patternFill>
    </fill>
    <fill>
      <patternFill patternType="solid">
        <fgColor rgb="FFFFFFFF"/>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0">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right style="thin">
        <color theme="9" tint="0.79995117038483843"/>
      </right>
      <top style="thin">
        <color theme="9" tint="0.79998168889431442"/>
      </top>
      <bottom style="thin">
        <color theme="9" tint="0.79995117038483843"/>
      </bottom>
      <diagonal/>
    </border>
    <border>
      <left style="thin">
        <color rgb="FFD8DBE4"/>
      </left>
      <right/>
      <top style="thin">
        <color rgb="FFD8DBE4"/>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style="thin">
        <color rgb="FFD8DBE4"/>
      </left>
      <right/>
      <top/>
      <bottom/>
      <diagonal/>
    </border>
    <border>
      <left/>
      <right style="thin">
        <color rgb="FFD8DBE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rgb="FFD8DBE4"/>
      </left>
      <right/>
      <top/>
      <bottom style="thin">
        <color rgb="FFD8DBE4"/>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35" fillId="0" borderId="0" applyNumberFormat="0" applyFill="0" applyBorder="0" applyAlignment="0" applyProtection="0"/>
    <xf numFmtId="0" fontId="42" fillId="0" borderId="0"/>
  </cellStyleXfs>
  <cellXfs count="192">
    <xf numFmtId="0" fontId="0" fillId="0" borderId="0" xfId="0"/>
    <xf numFmtId="164" fontId="10" fillId="3" borderId="3" xfId="0" applyNumberFormat="1" applyFont="1" applyFill="1" applyBorder="1" applyAlignment="1" applyProtection="1">
      <alignment vertical="center"/>
      <protection hidden="1"/>
    </xf>
    <xf numFmtId="0" fontId="11" fillId="0" borderId="0" xfId="0" applyFont="1" applyAlignment="1">
      <alignment vertical="center"/>
    </xf>
    <xf numFmtId="164" fontId="10" fillId="3" borderId="5" xfId="0" applyNumberFormat="1" applyFont="1" applyFill="1" applyBorder="1"/>
    <xf numFmtId="164" fontId="10" fillId="3" borderId="8" xfId="0" applyNumberFormat="1" applyFont="1" applyFill="1" applyBorder="1" applyProtection="1">
      <protection hidden="1"/>
    </xf>
    <xf numFmtId="0" fontId="11" fillId="0" borderId="0" xfId="0" applyFont="1"/>
    <xf numFmtId="0" fontId="18" fillId="0" borderId="0" xfId="0" applyFont="1"/>
    <xf numFmtId="0" fontId="19" fillId="0" borderId="0" xfId="0" applyFont="1"/>
    <xf numFmtId="0" fontId="21" fillId="8" borderId="10" xfId="0" applyFont="1" applyFill="1" applyBorder="1" applyAlignment="1">
      <alignment horizontal="left" vertical="center" indent="2"/>
    </xf>
    <xf numFmtId="0" fontId="21" fillId="8" borderId="13" xfId="0" applyFont="1" applyFill="1" applyBorder="1" applyAlignment="1">
      <alignment horizontal="left" vertical="center" indent="1"/>
    </xf>
    <xf numFmtId="165" fontId="22" fillId="10" borderId="14" xfId="0" applyNumberFormat="1" applyFont="1" applyFill="1" applyBorder="1" applyAlignment="1" applyProtection="1">
      <alignment horizontal="left" vertical="center" indent="1"/>
      <protection hidden="1"/>
    </xf>
    <xf numFmtId="0" fontId="19" fillId="11" borderId="0" xfId="0" applyFont="1" applyFill="1"/>
    <xf numFmtId="0" fontId="21" fillId="8" borderId="19" xfId="0" applyFont="1" applyFill="1" applyBorder="1" applyAlignment="1">
      <alignment horizontal="left" vertical="center" indent="2"/>
    </xf>
    <xf numFmtId="0" fontId="22" fillId="9" borderId="20" xfId="0" applyFont="1" applyFill="1" applyBorder="1" applyAlignment="1" applyProtection="1">
      <alignment horizontal="left" vertical="center" indent="1"/>
      <protection locked="0"/>
    </xf>
    <xf numFmtId="0" fontId="21" fillId="8" borderId="22" xfId="0" applyFont="1" applyFill="1" applyBorder="1" applyAlignment="1">
      <alignment horizontal="left" vertical="center" indent="1"/>
    </xf>
    <xf numFmtId="0" fontId="25" fillId="9" borderId="0" xfId="0" applyFont="1" applyFill="1"/>
    <xf numFmtId="0" fontId="25" fillId="10" borderId="0" xfId="0" applyFont="1" applyFill="1" applyAlignment="1" applyProtection="1">
      <alignment horizontal="left" indent="1"/>
      <protection hidden="1"/>
    </xf>
    <xf numFmtId="0" fontId="21" fillId="8" borderId="25" xfId="0" applyFont="1" applyFill="1" applyBorder="1" applyAlignment="1">
      <alignment horizontal="left" vertical="center" indent="1"/>
    </xf>
    <xf numFmtId="165" fontId="22" fillId="9" borderId="14" xfId="0" applyNumberFormat="1" applyFont="1" applyFill="1" applyBorder="1" applyAlignment="1" applyProtection="1">
      <alignment horizontal="left" vertical="center" indent="1"/>
      <protection locked="0"/>
    </xf>
    <xf numFmtId="0" fontId="22" fillId="10" borderId="14" xfId="0" applyFont="1" applyFill="1" applyBorder="1" applyAlignment="1" applyProtection="1">
      <alignment horizontal="left" vertical="center" indent="1"/>
      <protection hidden="1"/>
    </xf>
    <xf numFmtId="0" fontId="19" fillId="11" borderId="0" xfId="0" applyFont="1" applyFill="1" applyAlignment="1">
      <alignment vertical="center"/>
    </xf>
    <xf numFmtId="0" fontId="25" fillId="9" borderId="0" xfId="0" applyFont="1" applyFill="1" applyAlignment="1">
      <alignment vertical="center"/>
    </xf>
    <xf numFmtId="0" fontId="25" fillId="10" borderId="0" xfId="0" applyFont="1" applyFill="1" applyAlignment="1" applyProtection="1">
      <alignment horizontal="left" vertical="center"/>
      <protection hidden="1"/>
    </xf>
    <xf numFmtId="0" fontId="21" fillId="8" borderId="27" xfId="0" applyFont="1" applyFill="1" applyBorder="1" applyAlignment="1">
      <alignment horizontal="left" vertical="center" indent="2"/>
    </xf>
    <xf numFmtId="165" fontId="22" fillId="9" borderId="25" xfId="0" applyNumberFormat="1" applyFont="1" applyFill="1" applyBorder="1" applyAlignment="1" applyProtection="1">
      <alignment horizontal="left" vertical="center" indent="1"/>
      <protection locked="0"/>
    </xf>
    <xf numFmtId="0" fontId="21" fillId="8" borderId="22" xfId="0" applyFont="1" applyFill="1" applyBorder="1" applyAlignment="1" applyProtection="1">
      <alignment horizontal="left" vertical="center" indent="1"/>
      <protection hidden="1"/>
    </xf>
    <xf numFmtId="0" fontId="25" fillId="9" borderId="0" xfId="0" applyFont="1" applyFill="1" applyAlignment="1">
      <alignment vertical="top"/>
    </xf>
    <xf numFmtId="0" fontId="25" fillId="10" borderId="0" xfId="0" applyFont="1" applyFill="1" applyAlignment="1" applyProtection="1">
      <alignment horizontal="left" vertical="top"/>
      <protection hidden="1"/>
    </xf>
    <xf numFmtId="0" fontId="26" fillId="12" borderId="0" xfId="0" applyFont="1" applyFill="1"/>
    <xf numFmtId="166" fontId="2" fillId="13" borderId="0" xfId="0" applyNumberFormat="1" applyFont="1" applyFill="1" applyAlignment="1">
      <alignment horizontal="center" vertical="center"/>
    </xf>
    <xf numFmtId="166" fontId="2" fillId="13" borderId="31" xfId="0" applyNumberFormat="1" applyFont="1" applyFill="1" applyBorder="1" applyAlignment="1" applyProtection="1">
      <alignment horizontal="center"/>
      <protection hidden="1"/>
    </xf>
    <xf numFmtId="166" fontId="2" fillId="13" borderId="0" xfId="0" applyNumberFormat="1" applyFont="1" applyFill="1" applyAlignment="1" applyProtection="1">
      <alignment horizontal="center"/>
      <protection hidden="1"/>
    </xf>
    <xf numFmtId="166" fontId="2" fillId="13" borderId="35" xfId="0" applyNumberFormat="1" applyFont="1" applyFill="1" applyBorder="1" applyAlignment="1" applyProtection="1">
      <alignment horizontal="center"/>
      <protection hidden="1"/>
    </xf>
    <xf numFmtId="166" fontId="28" fillId="13" borderId="35" xfId="0" applyNumberFormat="1" applyFont="1" applyFill="1" applyBorder="1" applyAlignment="1" applyProtection="1">
      <alignment horizontal="center"/>
      <protection hidden="1"/>
    </xf>
    <xf numFmtId="166" fontId="28" fillId="13" borderId="31" xfId="0" applyNumberFormat="1" applyFont="1" applyFill="1" applyBorder="1" applyAlignment="1" applyProtection="1">
      <alignment horizontal="center"/>
      <protection hidden="1"/>
    </xf>
    <xf numFmtId="166" fontId="28" fillId="13" borderId="0" xfId="0" applyNumberFormat="1" applyFont="1" applyFill="1" applyAlignment="1" applyProtection="1">
      <alignment horizontal="center"/>
      <protection hidden="1"/>
    </xf>
    <xf numFmtId="0" fontId="2" fillId="13" borderId="31" xfId="0" applyFont="1" applyFill="1" applyBorder="1" applyAlignment="1">
      <alignment horizontal="center" vertical="center" wrapText="1"/>
    </xf>
    <xf numFmtId="0" fontId="2" fillId="13" borderId="0" xfId="0" applyFont="1" applyFill="1" applyAlignment="1">
      <alignment horizontal="left" vertical="center" wrapText="1" indent="1"/>
    </xf>
    <xf numFmtId="167" fontId="2" fillId="13" borderId="0" xfId="0" applyNumberFormat="1" applyFont="1" applyFill="1" applyAlignment="1">
      <alignment horizontal="center" vertical="center"/>
    </xf>
    <xf numFmtId="9" fontId="2" fillId="13" borderId="0" xfId="0" applyNumberFormat="1" applyFont="1" applyFill="1" applyAlignment="1">
      <alignment horizontal="center" vertical="center"/>
    </xf>
    <xf numFmtId="9" fontId="2" fillId="14" borderId="0" xfId="0" applyNumberFormat="1" applyFont="1" applyFill="1" applyAlignment="1">
      <alignment horizontal="center" vertical="center"/>
    </xf>
    <xf numFmtId="168" fontId="2" fillId="13" borderId="31" xfId="0" applyNumberFormat="1" applyFont="1" applyFill="1" applyBorder="1" applyAlignment="1" applyProtection="1">
      <alignment horizontal="center" vertical="center"/>
      <protection hidden="1"/>
    </xf>
    <xf numFmtId="168" fontId="2" fillId="13" borderId="0" xfId="0" applyNumberFormat="1" applyFont="1" applyFill="1" applyAlignment="1" applyProtection="1">
      <alignment horizontal="center" vertical="center"/>
      <protection hidden="1"/>
    </xf>
    <xf numFmtId="168" fontId="2" fillId="13" borderId="35" xfId="0" applyNumberFormat="1" applyFont="1" applyFill="1" applyBorder="1" applyAlignment="1" applyProtection="1">
      <alignment horizontal="center" vertical="center"/>
      <protection hidden="1"/>
    </xf>
    <xf numFmtId="168" fontId="28" fillId="13" borderId="35" xfId="0" applyNumberFormat="1" applyFont="1" applyFill="1" applyBorder="1" applyAlignment="1" applyProtection="1">
      <alignment horizontal="center" vertical="center"/>
      <protection hidden="1"/>
    </xf>
    <xf numFmtId="168" fontId="28" fillId="13" borderId="31" xfId="0" applyNumberFormat="1" applyFont="1" applyFill="1" applyBorder="1" applyAlignment="1" applyProtection="1">
      <alignment horizontal="center" vertical="center"/>
      <protection hidden="1"/>
    </xf>
    <xf numFmtId="168" fontId="28" fillId="13" borderId="0" xfId="0" applyNumberFormat="1" applyFont="1" applyFill="1" applyAlignment="1" applyProtection="1">
      <alignment horizontal="center" vertical="center"/>
      <protection hidden="1"/>
    </xf>
    <xf numFmtId="0" fontId="0" fillId="0" borderId="0" xfId="0" applyProtection="1">
      <protection locked="0"/>
    </xf>
    <xf numFmtId="0" fontId="22" fillId="15" borderId="36" xfId="0" applyFont="1" applyFill="1" applyBorder="1" applyAlignment="1" applyProtection="1">
      <alignment horizontal="left" vertical="center" indent="1"/>
      <protection locked="0"/>
    </xf>
    <xf numFmtId="0" fontId="22" fillId="15" borderId="37" xfId="0" applyFont="1" applyFill="1" applyBorder="1" applyAlignment="1" applyProtection="1">
      <alignment vertical="center"/>
      <protection locked="0"/>
    </xf>
    <xf numFmtId="169" fontId="22" fillId="15" borderId="37" xfId="0" applyNumberFormat="1" applyFont="1" applyFill="1" applyBorder="1" applyAlignment="1" applyProtection="1">
      <alignment horizontal="center" vertical="center"/>
      <protection locked="0"/>
    </xf>
    <xf numFmtId="9" fontId="22" fillId="15" borderId="37" xfId="0" applyNumberFormat="1" applyFont="1" applyFill="1" applyBorder="1" applyAlignment="1" applyProtection="1">
      <alignment horizontal="center" vertical="center"/>
      <protection locked="0"/>
    </xf>
    <xf numFmtId="0" fontId="29" fillId="16" borderId="37" xfId="0" applyFont="1" applyFill="1" applyBorder="1" applyAlignment="1" applyProtection="1">
      <alignment horizontal="center" vertical="center"/>
      <protection hidden="1"/>
    </xf>
    <xf numFmtId="0" fontId="22" fillId="15" borderId="37" xfId="0" applyFont="1" applyFill="1" applyBorder="1" applyAlignment="1" applyProtection="1">
      <alignment vertical="center"/>
      <protection hidden="1"/>
    </xf>
    <xf numFmtId="0" fontId="22" fillId="15" borderId="36" xfId="0" applyFont="1" applyFill="1" applyBorder="1" applyAlignment="1" applyProtection="1">
      <alignment vertical="center"/>
      <protection hidden="1"/>
    </xf>
    <xf numFmtId="0" fontId="22" fillId="15" borderId="38" xfId="0" applyFont="1" applyFill="1" applyBorder="1" applyAlignment="1" applyProtection="1">
      <alignment vertical="center"/>
      <protection hidden="1"/>
    </xf>
    <xf numFmtId="0" fontId="22" fillId="17" borderId="36" xfId="0" applyFont="1" applyFill="1" applyBorder="1" applyAlignment="1" applyProtection="1">
      <alignment horizontal="left" vertical="center" indent="1"/>
      <protection locked="0"/>
    </xf>
    <xf numFmtId="0" fontId="22" fillId="17" borderId="37" xfId="0" applyFont="1" applyFill="1" applyBorder="1" applyAlignment="1" applyProtection="1">
      <alignment vertical="center"/>
      <protection locked="0"/>
    </xf>
    <xf numFmtId="169" fontId="22" fillId="17" borderId="37" xfId="0" applyNumberFormat="1" applyFont="1" applyFill="1" applyBorder="1" applyAlignment="1" applyProtection="1">
      <alignment horizontal="center" vertical="center"/>
      <protection locked="0"/>
    </xf>
    <xf numFmtId="9" fontId="22" fillId="17" borderId="37" xfId="0" applyNumberFormat="1" applyFont="1" applyFill="1" applyBorder="1" applyAlignment="1" applyProtection="1">
      <alignment horizontal="center" vertical="center"/>
      <protection locked="0"/>
    </xf>
    <xf numFmtId="0" fontId="22" fillId="17" borderId="37" xfId="0" applyFont="1" applyFill="1" applyBorder="1" applyAlignment="1" applyProtection="1">
      <alignment vertical="center"/>
      <protection hidden="1"/>
    </xf>
    <xf numFmtId="0" fontId="22" fillId="17" borderId="36" xfId="0" applyFont="1" applyFill="1" applyBorder="1" applyAlignment="1" applyProtection="1">
      <alignment vertical="center"/>
      <protection hidden="1"/>
    </xf>
    <xf numFmtId="0" fontId="22" fillId="17" borderId="38" xfId="0" applyFont="1" applyFill="1" applyBorder="1" applyAlignment="1" applyProtection="1">
      <alignment vertical="center"/>
      <protection hidden="1"/>
    </xf>
    <xf numFmtId="0" fontId="22" fillId="15" borderId="39" xfId="0" applyFont="1" applyFill="1" applyBorder="1" applyAlignment="1" applyProtection="1">
      <alignment horizontal="left" vertical="center" indent="1"/>
      <protection locked="0"/>
    </xf>
    <xf numFmtId="0" fontId="22" fillId="15" borderId="40" xfId="0" applyFont="1" applyFill="1" applyBorder="1" applyAlignment="1" applyProtection="1">
      <alignment vertical="center"/>
      <protection locked="0"/>
    </xf>
    <xf numFmtId="169" fontId="22" fillId="15" borderId="40" xfId="0" applyNumberFormat="1" applyFont="1" applyFill="1" applyBorder="1" applyAlignment="1" applyProtection="1">
      <alignment horizontal="center" vertical="center"/>
      <protection locked="0"/>
    </xf>
    <xf numFmtId="9" fontId="22" fillId="15" borderId="40" xfId="0" applyNumberFormat="1" applyFont="1" applyFill="1" applyBorder="1" applyAlignment="1" applyProtection="1">
      <alignment horizontal="center" vertical="center"/>
      <protection locked="0"/>
    </xf>
    <xf numFmtId="0" fontId="29" fillId="16" borderId="40" xfId="0" applyFont="1" applyFill="1" applyBorder="1" applyAlignment="1" applyProtection="1">
      <alignment horizontal="center" vertical="center"/>
      <protection hidden="1"/>
    </xf>
    <xf numFmtId="0" fontId="22" fillId="15" borderId="40" xfId="0" applyFont="1" applyFill="1" applyBorder="1" applyAlignment="1" applyProtection="1">
      <alignment vertical="center"/>
      <protection hidden="1"/>
    </xf>
    <xf numFmtId="0" fontId="22" fillId="15" borderId="39" xfId="0" applyFont="1" applyFill="1" applyBorder="1" applyAlignment="1" applyProtection="1">
      <alignment vertical="center"/>
      <protection hidden="1"/>
    </xf>
    <xf numFmtId="0" fontId="22" fillId="15" borderId="41" xfId="0" applyFont="1" applyFill="1" applyBorder="1" applyAlignment="1" applyProtection="1">
      <alignment vertical="center"/>
      <protection hidden="1"/>
    </xf>
    <xf numFmtId="0" fontId="22" fillId="12" borderId="0" xfId="0" applyFont="1" applyFill="1"/>
    <xf numFmtId="0" fontId="11" fillId="0" borderId="0" xfId="0" applyFont="1" applyAlignment="1">
      <alignment horizontal="center"/>
    </xf>
    <xf numFmtId="0" fontId="11" fillId="18" borderId="0" xfId="0" applyFont="1" applyFill="1"/>
    <xf numFmtId="0" fontId="22" fillId="19" borderId="0" xfId="0" applyFont="1" applyFill="1"/>
    <xf numFmtId="0" fontId="11" fillId="18" borderId="0" xfId="0" applyFont="1" applyFill="1" applyAlignment="1">
      <alignment horizontal="center"/>
    </xf>
    <xf numFmtId="0" fontId="30" fillId="0" borderId="0" xfId="0" applyFont="1"/>
    <xf numFmtId="0" fontId="31" fillId="0" borderId="0" xfId="0" applyFont="1"/>
    <xf numFmtId="0" fontId="32" fillId="0" borderId="0" xfId="0" applyFont="1"/>
    <xf numFmtId="0" fontId="33" fillId="13" borderId="0" xfId="0" applyFont="1" applyFill="1"/>
    <xf numFmtId="0" fontId="30" fillId="0" borderId="0" xfId="0" applyFont="1" applyAlignment="1">
      <alignment wrapText="1"/>
    </xf>
    <xf numFmtId="0" fontId="30" fillId="20" borderId="0" xfId="0" applyFont="1" applyFill="1" applyAlignment="1">
      <alignment wrapText="1"/>
    </xf>
    <xf numFmtId="0" fontId="34" fillId="21" borderId="0" xfId="0" applyFont="1" applyFill="1"/>
    <xf numFmtId="0" fontId="30" fillId="21" borderId="0" xfId="0" applyFont="1" applyFill="1"/>
    <xf numFmtId="0" fontId="38" fillId="23" borderId="45" xfId="0" applyFont="1" applyFill="1" applyBorder="1" applyAlignment="1">
      <alignment horizontal="left" vertical="center" wrapText="1" indent="1"/>
    </xf>
    <xf numFmtId="0" fontId="38" fillId="24" borderId="0" xfId="0" applyFont="1" applyFill="1" applyAlignment="1">
      <alignment horizontal="left" vertical="center" wrapText="1" indent="1"/>
    </xf>
    <xf numFmtId="0" fontId="38" fillId="23" borderId="46" xfId="0" applyFont="1" applyFill="1" applyBorder="1" applyAlignment="1">
      <alignment horizontal="left" vertical="center" wrapText="1" indent="1"/>
    </xf>
    <xf numFmtId="0" fontId="39" fillId="11" borderId="45" xfId="0" applyFont="1" applyFill="1" applyBorder="1" applyAlignment="1">
      <alignment horizontal="left" vertical="center" wrapText="1" indent="1"/>
    </xf>
    <xf numFmtId="0" fontId="39" fillId="11" borderId="0" xfId="0" applyFont="1" applyFill="1" applyAlignment="1">
      <alignment horizontal="left" vertical="center" wrapText="1" indent="1"/>
    </xf>
    <xf numFmtId="0" fontId="40" fillId="11" borderId="46" xfId="0" applyFont="1" applyFill="1" applyBorder="1" applyAlignment="1">
      <alignment horizontal="left" vertical="center" wrapText="1" indent="1"/>
    </xf>
    <xf numFmtId="0" fontId="39" fillId="25" borderId="45" xfId="0" applyFont="1" applyFill="1" applyBorder="1" applyAlignment="1">
      <alignment horizontal="left" vertical="center" wrapText="1" indent="1"/>
    </xf>
    <xf numFmtId="0" fontId="39" fillId="25" borderId="0" xfId="0" applyFont="1" applyFill="1" applyAlignment="1">
      <alignment horizontal="left" vertical="center" wrapText="1" indent="1"/>
    </xf>
    <xf numFmtId="0" fontId="40" fillId="25" borderId="46" xfId="0" applyFont="1" applyFill="1" applyBorder="1" applyAlignment="1">
      <alignment horizontal="left" vertical="center" wrapText="1" indent="1"/>
    </xf>
    <xf numFmtId="0" fontId="39" fillId="26" borderId="45" xfId="0" applyFont="1" applyFill="1" applyBorder="1" applyAlignment="1">
      <alignment horizontal="left" vertical="center" wrapText="1" indent="1"/>
    </xf>
    <xf numFmtId="0" fontId="39" fillId="26" borderId="0" xfId="0" applyFont="1" applyFill="1" applyAlignment="1">
      <alignment horizontal="left" vertical="center" wrapText="1" indent="1"/>
    </xf>
    <xf numFmtId="0" fontId="40" fillId="26" borderId="46" xfId="0" applyFont="1" applyFill="1" applyBorder="1" applyAlignment="1">
      <alignment horizontal="left" vertical="center" wrapText="1" indent="1"/>
    </xf>
    <xf numFmtId="0" fontId="39" fillId="0" borderId="45" xfId="0" applyFont="1" applyBorder="1" applyAlignment="1">
      <alignment horizontal="left" vertical="center" indent="1"/>
    </xf>
    <xf numFmtId="0" fontId="39" fillId="0" borderId="0" xfId="0" applyFont="1" applyAlignment="1">
      <alignment horizontal="left" vertical="center" indent="1"/>
    </xf>
    <xf numFmtId="0" fontId="39" fillId="0" borderId="46" xfId="0" applyFont="1" applyBorder="1" applyAlignment="1">
      <alignment horizontal="left" vertical="center" indent="1"/>
    </xf>
    <xf numFmtId="0" fontId="39" fillId="25" borderId="47" xfId="0" applyFont="1" applyFill="1" applyBorder="1" applyAlignment="1">
      <alignment horizontal="left" vertical="center" wrapText="1" indent="1"/>
    </xf>
    <xf numFmtId="0" fontId="39" fillId="25" borderId="48" xfId="0" applyFont="1" applyFill="1" applyBorder="1" applyAlignment="1">
      <alignment horizontal="left" vertical="center" wrapText="1" indent="1"/>
    </xf>
    <xf numFmtId="0" fontId="40" fillId="25" borderId="49" xfId="0" applyFont="1" applyFill="1" applyBorder="1" applyAlignment="1">
      <alignment horizontal="left" vertical="center" wrapText="1" indent="1"/>
    </xf>
    <xf numFmtId="0" fontId="0" fillId="27" borderId="0" xfId="0" applyFill="1"/>
    <xf numFmtId="0" fontId="43" fillId="0" borderId="0" xfId="3" applyFont="1"/>
    <xf numFmtId="0" fontId="44" fillId="0" borderId="0" xfId="3" applyFont="1"/>
    <xf numFmtId="0" fontId="46" fillId="30" borderId="0" xfId="3" applyFont="1" applyFill="1"/>
    <xf numFmtId="0" fontId="44" fillId="30" borderId="0" xfId="3" applyFont="1" applyFill="1"/>
    <xf numFmtId="0" fontId="46" fillId="31" borderId="0" xfId="3" applyFont="1" applyFill="1"/>
    <xf numFmtId="0" fontId="44" fillId="31" borderId="0" xfId="3" applyFont="1" applyFill="1"/>
    <xf numFmtId="0" fontId="47" fillId="30" borderId="0" xfId="3" applyFont="1" applyFill="1" applyAlignment="1">
      <alignment horizontal="right" vertical="center"/>
    </xf>
    <xf numFmtId="0" fontId="48" fillId="30" borderId="0" xfId="3" applyFont="1" applyFill="1" applyAlignment="1">
      <alignment vertical="center"/>
    </xf>
    <xf numFmtId="0" fontId="44" fillId="30" borderId="0" xfId="3" applyFont="1" applyFill="1" applyAlignment="1">
      <alignment vertical="center"/>
    </xf>
    <xf numFmtId="0" fontId="49" fillId="30" borderId="0" xfId="3" applyFont="1" applyFill="1" applyAlignment="1">
      <alignment horizontal="right" vertical="center"/>
    </xf>
    <xf numFmtId="0" fontId="50" fillId="30" borderId="0" xfId="3" applyFont="1" applyFill="1" applyAlignment="1">
      <alignment vertical="center"/>
    </xf>
    <xf numFmtId="0" fontId="49" fillId="30" borderId="0" xfId="3" applyFont="1" applyFill="1" applyAlignment="1">
      <alignment horizontal="right" vertical="center" wrapText="1"/>
    </xf>
    <xf numFmtId="0" fontId="44" fillId="30" borderId="0" xfId="3" applyFont="1" applyFill="1" applyAlignment="1">
      <alignment vertical="center" wrapText="1"/>
    </xf>
    <xf numFmtId="0" fontId="51" fillId="30" borderId="0" xfId="3" applyFont="1" applyFill="1" applyAlignment="1">
      <alignment vertical="center"/>
    </xf>
    <xf numFmtId="0" fontId="52" fillId="30" borderId="0" xfId="3" applyFont="1" applyFill="1" applyAlignment="1">
      <alignment vertical="center"/>
    </xf>
    <xf numFmtId="0" fontId="44" fillId="30" borderId="0" xfId="3" applyFont="1" applyFill="1" applyAlignment="1">
      <alignment horizontal="right" vertical="center"/>
    </xf>
    <xf numFmtId="0" fontId="44" fillId="30" borderId="0" xfId="3" applyFont="1" applyFill="1" applyAlignment="1">
      <alignment horizontal="right" vertical="center" wrapText="1"/>
    </xf>
    <xf numFmtId="0" fontId="49" fillId="31" borderId="0" xfId="3" applyFont="1" applyFill="1" applyAlignment="1">
      <alignment horizontal="right" vertical="center"/>
    </xf>
    <xf numFmtId="0" fontId="44" fillId="31" borderId="0" xfId="3" applyFont="1" applyFill="1" applyAlignment="1">
      <alignment vertical="center"/>
    </xf>
    <xf numFmtId="0" fontId="53" fillId="0" borderId="0" xfId="0" applyFont="1"/>
    <xf numFmtId="0" fontId="54" fillId="32" borderId="0" xfId="0" applyFont="1" applyFill="1" applyAlignment="1">
      <alignment horizontal="center" vertical="center"/>
    </xf>
    <xf numFmtId="0" fontId="0" fillId="33" borderId="0" xfId="0" applyFill="1" applyAlignment="1">
      <alignment horizontal="center"/>
    </xf>
    <xf numFmtId="0" fontId="55" fillId="33" borderId="0" xfId="0" applyFont="1" applyFill="1" applyAlignment="1">
      <alignment horizontal="center"/>
    </xf>
    <xf numFmtId="0" fontId="56" fillId="33" borderId="0" xfId="0" applyFont="1" applyFill="1" applyAlignment="1">
      <alignment horizontal="center"/>
    </xf>
    <xf numFmtId="0" fontId="57" fillId="33" borderId="0" xfId="0" applyFont="1" applyFill="1" applyAlignment="1">
      <alignment horizontal="center"/>
    </xf>
    <xf numFmtId="170" fontId="58" fillId="0" borderId="0" xfId="3" applyNumberFormat="1" applyFont="1" applyProtection="1">
      <protection hidden="1"/>
    </xf>
    <xf numFmtId="0" fontId="59" fillId="33" borderId="0" xfId="0" applyFont="1" applyFill="1" applyAlignment="1">
      <alignment horizontal="center"/>
    </xf>
    <xf numFmtId="0" fontId="60" fillId="34" borderId="0" xfId="0" applyFont="1" applyFill="1" applyAlignment="1">
      <alignment horizontal="center" vertical="center"/>
    </xf>
    <xf numFmtId="166" fontId="28" fillId="13" borderId="32" xfId="0" applyNumberFormat="1" applyFont="1" applyFill="1" applyBorder="1" applyAlignment="1" applyProtection="1">
      <alignment horizontal="center"/>
      <protection hidden="1"/>
    </xf>
    <xf numFmtId="166" fontId="28" fillId="13" borderId="33" xfId="0" applyNumberFormat="1" applyFont="1" applyFill="1" applyBorder="1" applyAlignment="1" applyProtection="1">
      <alignment horizontal="center"/>
      <protection hidden="1"/>
    </xf>
    <xf numFmtId="166" fontId="28" fillId="13" borderId="34" xfId="0" applyNumberFormat="1" applyFont="1" applyFill="1" applyBorder="1" applyAlignment="1" applyProtection="1">
      <alignment horizontal="center"/>
      <protection hidden="1"/>
    </xf>
    <xf numFmtId="0" fontId="20" fillId="4" borderId="9" xfId="0" applyFont="1" applyFill="1" applyBorder="1" applyAlignment="1">
      <alignment horizontal="center" vertical="center" textRotation="90" wrapText="1"/>
    </xf>
    <xf numFmtId="0" fontId="20" fillId="4" borderId="18" xfId="0" applyFont="1" applyFill="1" applyBorder="1" applyAlignment="1">
      <alignment horizontal="center" vertical="center" textRotation="90"/>
    </xf>
    <xf numFmtId="0" fontId="20" fillId="4" borderId="26" xfId="0" applyFont="1" applyFill="1" applyBorder="1" applyAlignment="1">
      <alignment horizontal="center" vertical="center" textRotation="90"/>
    </xf>
    <xf numFmtId="0" fontId="22" fillId="9" borderId="11" xfId="0" applyFont="1" applyFill="1" applyBorder="1" applyAlignment="1" applyProtection="1">
      <alignment horizontal="left" vertical="center" indent="1"/>
      <protection locked="0"/>
    </xf>
    <xf numFmtId="0" fontId="22" fillId="9" borderId="12" xfId="0" applyFont="1" applyFill="1" applyBorder="1" applyAlignment="1" applyProtection="1">
      <alignment horizontal="left" vertical="center" indent="1"/>
      <protection locked="0"/>
    </xf>
    <xf numFmtId="0" fontId="23"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23" xfId="0" applyFont="1" applyFill="1" applyBorder="1" applyAlignment="1">
      <alignment horizontal="center" vertical="center" wrapText="1"/>
    </xf>
    <xf numFmtId="0" fontId="23" fillId="8" borderId="0" xfId="0" applyFont="1" applyFill="1" applyAlignment="1">
      <alignment horizontal="center" vertical="center" wrapText="1"/>
    </xf>
    <xf numFmtId="0" fontId="23" fillId="8" borderId="28"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4" fillId="9" borderId="16" xfId="0" applyFont="1" applyFill="1" applyBorder="1" applyAlignment="1" applyProtection="1">
      <alignment horizontal="left" vertical="center" wrapText="1" indent="1"/>
      <protection locked="0"/>
    </xf>
    <xf numFmtId="0" fontId="24" fillId="9" borderId="17" xfId="0" applyFont="1" applyFill="1" applyBorder="1" applyAlignment="1" applyProtection="1">
      <alignment horizontal="left" vertical="center" wrapText="1" indent="1"/>
      <protection locked="0"/>
    </xf>
    <xf numFmtId="0" fontId="24" fillId="9" borderId="0" xfId="0" applyFont="1" applyFill="1" applyAlignment="1" applyProtection="1">
      <alignment horizontal="left" vertical="center" wrapText="1" indent="1"/>
      <protection locked="0"/>
    </xf>
    <xf numFmtId="0" fontId="24" fillId="9" borderId="24" xfId="0" applyFont="1" applyFill="1" applyBorder="1" applyAlignment="1" applyProtection="1">
      <alignment horizontal="left" vertical="center" wrapText="1" indent="1"/>
      <protection locked="0"/>
    </xf>
    <xf numFmtId="0" fontId="24" fillId="9" borderId="29" xfId="0" applyFont="1" applyFill="1" applyBorder="1" applyAlignment="1" applyProtection="1">
      <alignment horizontal="left" vertical="center" wrapText="1" indent="1"/>
      <protection locked="0"/>
    </xf>
    <xf numFmtId="0" fontId="24" fillId="9" borderId="30" xfId="0" applyFont="1" applyFill="1" applyBorder="1" applyAlignment="1" applyProtection="1">
      <alignment horizontal="left" vertical="center" wrapText="1" indent="1"/>
      <protection locked="0"/>
    </xf>
    <xf numFmtId="0" fontId="22" fillId="9" borderId="20" xfId="0" applyFont="1" applyFill="1" applyBorder="1" applyAlignment="1" applyProtection="1">
      <alignment horizontal="left" vertical="center" indent="1"/>
      <protection locked="0"/>
    </xf>
    <xf numFmtId="0" fontId="22" fillId="9" borderId="21" xfId="0" applyFont="1" applyFill="1" applyBorder="1" applyAlignment="1" applyProtection="1">
      <alignment horizontal="left" vertical="center" indent="1"/>
      <protection locked="0"/>
    </xf>
    <xf numFmtId="0" fontId="27" fillId="13" borderId="31" xfId="0" applyFont="1" applyFill="1" applyBorder="1" applyAlignment="1">
      <alignment horizontal="left" vertical="center" indent="2"/>
    </xf>
    <xf numFmtId="0" fontId="27" fillId="13" borderId="0" xfId="0" applyFont="1" applyFill="1" applyAlignment="1">
      <alignment horizontal="left" vertical="center" indent="2"/>
    </xf>
    <xf numFmtId="166" fontId="2" fillId="13" borderId="32" xfId="0" applyNumberFormat="1" applyFont="1" applyFill="1" applyBorder="1" applyAlignment="1" applyProtection="1">
      <alignment horizontal="center"/>
      <protection hidden="1"/>
    </xf>
    <xf numFmtId="166" fontId="2" fillId="13" borderId="33" xfId="0" applyNumberFormat="1" applyFont="1" applyFill="1" applyBorder="1" applyAlignment="1" applyProtection="1">
      <alignment horizontal="center"/>
      <protection hidden="1"/>
    </xf>
    <xf numFmtId="166" fontId="2" fillId="13" borderId="34" xfId="0" applyNumberFormat="1" applyFont="1" applyFill="1" applyBorder="1" applyAlignment="1" applyProtection="1">
      <alignment horizontal="center"/>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4" fillId="3" borderId="2" xfId="1" applyFont="1" applyFill="1" applyBorder="1" applyAlignment="1" applyProtection="1">
      <alignment horizontal="center" vertical="center"/>
      <protection hidden="1"/>
    </xf>
    <xf numFmtId="9" fontId="4" fillId="3" borderId="0" xfId="1" applyFont="1" applyFill="1" applyBorder="1" applyAlignment="1" applyProtection="1">
      <alignment horizontal="center" vertical="center"/>
      <protection hidden="1"/>
    </xf>
    <xf numFmtId="9" fontId="4" fillId="3" borderId="7" xfId="1" applyFont="1" applyFill="1" applyBorder="1" applyAlignment="1" applyProtection="1">
      <alignment horizontal="center" vertical="center"/>
      <protection hidden="1"/>
    </xf>
    <xf numFmtId="0" fontId="12" fillId="3" borderId="0" xfId="0" applyFont="1" applyFill="1" applyAlignment="1">
      <alignment horizontal="left" vertical="top" indent="1"/>
    </xf>
    <xf numFmtId="0" fontId="13" fillId="4" borderId="0" xfId="0" applyFont="1" applyFill="1" applyAlignment="1" applyProtection="1">
      <alignment horizontal="center" vertical="center"/>
      <protection hidden="1"/>
    </xf>
    <xf numFmtId="0" fontId="14" fillId="5" borderId="0" xfId="0" applyFont="1" applyFill="1" applyAlignment="1" applyProtection="1">
      <alignment horizontal="center" vertical="center"/>
      <protection hidden="1"/>
    </xf>
    <xf numFmtId="0" fontId="15" fillId="6" borderId="0" xfId="0" applyFont="1" applyFill="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17"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36" fillId="2" borderId="0" xfId="2" applyFont="1" applyFill="1" applyAlignment="1">
      <alignment horizontal="center" vertical="center"/>
    </xf>
    <xf numFmtId="0" fontId="37" fillId="22" borderId="42" xfId="0" applyFont="1" applyFill="1" applyBorder="1" applyAlignment="1">
      <alignment horizontal="center" vertical="center"/>
    </xf>
    <xf numFmtId="0" fontId="37" fillId="22" borderId="43" xfId="0" applyFont="1" applyFill="1" applyBorder="1" applyAlignment="1">
      <alignment horizontal="center" vertical="center"/>
    </xf>
    <xf numFmtId="0" fontId="37" fillId="22" borderId="44" xfId="0" applyFont="1" applyFill="1" applyBorder="1" applyAlignment="1">
      <alignment horizontal="center" vertical="center"/>
    </xf>
    <xf numFmtId="0" fontId="37" fillId="22" borderId="45" xfId="0" applyFont="1" applyFill="1" applyBorder="1" applyAlignment="1">
      <alignment horizontal="center" vertical="center"/>
    </xf>
    <xf numFmtId="0" fontId="37" fillId="22" borderId="0" xfId="0" applyFont="1" applyFill="1" applyAlignment="1">
      <alignment horizontal="center" vertical="center"/>
    </xf>
    <xf numFmtId="0" fontId="37" fillId="22" borderId="46" xfId="0" applyFont="1" applyFill="1" applyBorder="1" applyAlignment="1">
      <alignment horizontal="center" vertical="center"/>
    </xf>
    <xf numFmtId="0" fontId="50" fillId="30" borderId="0" xfId="3" applyFont="1" applyFill="1" applyAlignment="1">
      <alignment horizontal="left" vertical="center" wrapText="1"/>
    </xf>
    <xf numFmtId="0" fontId="44" fillId="30" borderId="0" xfId="3" applyFont="1" applyFill="1" applyAlignment="1">
      <alignment horizontal="left" vertical="center" wrapText="1"/>
    </xf>
    <xf numFmtId="0" fontId="45" fillId="2" borderId="0" xfId="3" applyFont="1" applyFill="1" applyAlignment="1">
      <alignment horizontal="center" vertical="center"/>
    </xf>
    <xf numFmtId="0" fontId="45" fillId="28" borderId="0" xfId="3" applyFont="1" applyFill="1" applyAlignment="1">
      <alignment horizontal="left" vertical="center" indent="1"/>
    </xf>
    <xf numFmtId="0" fontId="45" fillId="29" borderId="0" xfId="3" applyFont="1" applyFill="1" applyAlignment="1">
      <alignment horizontal="center"/>
    </xf>
    <xf numFmtId="0" fontId="44" fillId="30" borderId="0" xfId="3" applyFont="1" applyFill="1" applyAlignment="1">
      <alignment horizontal="left" vertical="top" wrapText="1"/>
    </xf>
  </cellXfs>
  <cellStyles count="4">
    <cellStyle name="Hyperlink" xfId="2" builtinId="8"/>
    <cellStyle name="Normal" xfId="0" builtinId="0"/>
    <cellStyle name="Normal 2 2" xfId="3" xr:uid="{30F0472C-D8C2-4BC8-BBFF-F814CE7CA864}"/>
    <cellStyle name="Percent" xfId="1" builtinId="5"/>
  </cellStyles>
  <dxfs count="10">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201B-4E88-BBE3-836EDC020665}"/>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201B-4E88-BBE3-836EDC020665}"/>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201B-4E88-BBE3-836EDC020665}"/>
              </c:ext>
            </c:extLst>
          </c:dPt>
          <c:val>
            <c:numRef>
              <c:f>'#1 Simple'!$AR$2:$AR$4</c:f>
              <c:numCache>
                <c:formatCode>;;</c:formatCode>
                <c:ptCount val="3"/>
                <c:pt idx="0">
                  <c:v>0.40600000000000003</c:v>
                </c:pt>
                <c:pt idx="2">
                  <c:v>0.59399999999999997</c:v>
                </c:pt>
              </c:numCache>
            </c:numRef>
          </c:val>
          <c:extLst>
            <c:ext xmlns:c16="http://schemas.microsoft.com/office/drawing/2014/chart" uri="{C3380CC4-5D6E-409C-BE32-E72D297353CC}">
              <c16:uniqueId val="{00000006-201B-4E88-BBE3-836EDC02066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F5EF-471F-A9D8-B1386E9D9894}"/>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F5EF-471F-A9D8-B1386E9D9894}"/>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F5EF-471F-A9D8-B1386E9D989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 Simple'!$AM$7:$AM$9</c:f>
              <c:strCache>
                <c:ptCount val="3"/>
                <c:pt idx="0">
                  <c:v>Completed</c:v>
                </c:pt>
                <c:pt idx="1">
                  <c:v>In progress</c:v>
                </c:pt>
                <c:pt idx="2">
                  <c:v>Not started</c:v>
                </c:pt>
              </c:strCache>
            </c:strRef>
          </c:cat>
          <c:val>
            <c:numRef>
              <c:f>'#1 Simple'!$AN$7:$AN$9</c:f>
              <c:numCache>
                <c:formatCode>General</c:formatCode>
                <c:ptCount val="3"/>
                <c:pt idx="0">
                  <c:v>7</c:v>
                </c:pt>
                <c:pt idx="1">
                  <c:v>9</c:v>
                </c:pt>
                <c:pt idx="2">
                  <c:v>9</c:v>
                </c:pt>
              </c:numCache>
            </c:numRef>
          </c:val>
          <c:extLst>
            <c:ext xmlns:c16="http://schemas.microsoft.com/office/drawing/2014/chart" uri="{C3380CC4-5D6E-409C-BE32-E72D297353CC}">
              <c16:uniqueId val="{00000006-F5EF-471F-A9D8-B1386E9D9894}"/>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34BC-4379-8B86-39DE6FB4BC1D}"/>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34BC-4379-8B86-39DE6FB4BC1D}"/>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34BC-4379-8B86-39DE6FB4BC1D}"/>
              </c:ext>
            </c:extLst>
          </c:dPt>
          <c:val>
            <c:numRef>
              <c:f>'Blank Template'!$AR$2:$AR$4</c:f>
              <c:numCache>
                <c:formatCode>;;</c:formatCode>
                <c:ptCount val="3"/>
                <c:pt idx="0">
                  <c:v>0</c:v>
                </c:pt>
                <c:pt idx="2">
                  <c:v>1</c:v>
                </c:pt>
              </c:numCache>
            </c:numRef>
          </c:val>
          <c:extLst>
            <c:ext xmlns:c16="http://schemas.microsoft.com/office/drawing/2014/chart" uri="{C3380CC4-5D6E-409C-BE32-E72D297353CC}">
              <c16:uniqueId val="{00000006-34BC-4379-8B86-39DE6FB4BC1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0A2E-443A-815E-847AC82DFF9E}"/>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0A2E-443A-815E-847AC82DFF9E}"/>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0A2E-443A-815E-847AC82DFF9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Template'!$AM$7:$AM$9</c:f>
              <c:strCache>
                <c:ptCount val="3"/>
                <c:pt idx="0">
                  <c:v>Completed</c:v>
                </c:pt>
                <c:pt idx="1">
                  <c:v>In progress</c:v>
                </c:pt>
                <c:pt idx="2">
                  <c:v>Not started</c:v>
                </c:pt>
              </c:strCache>
            </c:strRef>
          </c:cat>
          <c:val>
            <c:numRef>
              <c:f>'Blank Template'!$AN$7:$AN$9</c:f>
              <c:numCache>
                <c:formatCode>General</c:formatCode>
                <c:ptCount val="3"/>
                <c:pt idx="0">
                  <c:v>0</c:v>
                </c:pt>
                <c:pt idx="1">
                  <c:v>0</c:v>
                </c:pt>
                <c:pt idx="2">
                  <c:v>0</c:v>
                </c:pt>
              </c:numCache>
            </c:numRef>
          </c:val>
          <c:extLst>
            <c:ext xmlns:c16="http://schemas.microsoft.com/office/drawing/2014/chart" uri="{C3380CC4-5D6E-409C-BE32-E72D297353CC}">
              <c16:uniqueId val="{00000006-0A2E-443A-815E-847AC82DFF9E}"/>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10EF6814-7584-47DC-99CE-4D1E258D6B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ADA72A09-E074-4463-9EE7-5F134F412DF1}"/>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39</xdr:col>
      <xdr:colOff>209550</xdr:colOff>
      <xdr:row>1</xdr:row>
      <xdr:rowOff>37353</xdr:rowOff>
    </xdr:from>
    <xdr:to>
      <xdr:col>43</xdr:col>
      <xdr:colOff>127000</xdr:colOff>
      <xdr:row>3</xdr:row>
      <xdr:rowOff>311150</xdr:rowOff>
    </xdr:to>
    <xdr:graphicFrame macro="">
      <xdr:nvGraphicFramePr>
        <xdr:cNvPr id="4" name="chtProgress">
          <a:extLst>
            <a:ext uri="{FF2B5EF4-FFF2-40B4-BE49-F238E27FC236}">
              <a16:creationId xmlns:a16="http://schemas.microsoft.com/office/drawing/2014/main" id="{9AB7E5CE-AC4D-402D-8337-DE1BC8D6E8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40</xdr:row>
      <xdr:rowOff>0</xdr:rowOff>
    </xdr:from>
    <xdr:to>
      <xdr:col>44</xdr:col>
      <xdr:colOff>38100</xdr:colOff>
      <xdr:row>42</xdr:row>
      <xdr:rowOff>222250</xdr:rowOff>
    </xdr:to>
    <xdr:grpSp>
      <xdr:nvGrpSpPr>
        <xdr:cNvPr id="5" name="Group 4">
          <a:extLst>
            <a:ext uri="{FF2B5EF4-FFF2-40B4-BE49-F238E27FC236}">
              <a16:creationId xmlns:a16="http://schemas.microsoft.com/office/drawing/2014/main" id="{27AB496F-E08C-4456-AA00-6A46BA018B87}"/>
            </a:ext>
          </a:extLst>
        </xdr:cNvPr>
        <xdr:cNvGrpSpPr/>
      </xdr:nvGrpSpPr>
      <xdr:grpSpPr>
        <a:xfrm>
          <a:off x="215900" y="11332882"/>
          <a:ext cx="20328965"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B80BFD4D-AC43-FD49-7A3A-7BDF6CC650A5}"/>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3F0FB32C-AF29-E93C-457D-62F2D013029E}"/>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37</xdr:col>
      <xdr:colOff>59017</xdr:colOff>
      <xdr:row>4</xdr:row>
      <xdr:rowOff>236817</xdr:rowOff>
    </xdr:from>
    <xdr:to>
      <xdr:col>43</xdr:col>
      <xdr:colOff>274917</xdr:colOff>
      <xdr:row>9</xdr:row>
      <xdr:rowOff>22412</xdr:rowOff>
    </xdr:to>
    <xdr:graphicFrame macro="">
      <xdr:nvGraphicFramePr>
        <xdr:cNvPr id="8" name="chtStatus">
          <a:extLst>
            <a:ext uri="{FF2B5EF4-FFF2-40B4-BE49-F238E27FC236}">
              <a16:creationId xmlns:a16="http://schemas.microsoft.com/office/drawing/2014/main" id="{68B1D0EC-6CF2-44B9-9B51-67C807B1D0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519E62C3-BC5F-4397-A362-ABC9D8652A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4864C9FD-D54F-4FAF-A53A-B9F30F668B73}"/>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39</xdr:col>
      <xdr:colOff>209550</xdr:colOff>
      <xdr:row>1</xdr:row>
      <xdr:rowOff>37353</xdr:rowOff>
    </xdr:from>
    <xdr:to>
      <xdr:col>43</xdr:col>
      <xdr:colOff>127000</xdr:colOff>
      <xdr:row>3</xdr:row>
      <xdr:rowOff>311150</xdr:rowOff>
    </xdr:to>
    <xdr:graphicFrame macro="">
      <xdr:nvGraphicFramePr>
        <xdr:cNvPr id="4" name="chtProgress">
          <a:extLst>
            <a:ext uri="{FF2B5EF4-FFF2-40B4-BE49-F238E27FC236}">
              <a16:creationId xmlns:a16="http://schemas.microsoft.com/office/drawing/2014/main" id="{00C28535-9D47-434D-B3EE-76B8D9824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40</xdr:row>
      <xdr:rowOff>0</xdr:rowOff>
    </xdr:from>
    <xdr:to>
      <xdr:col>44</xdr:col>
      <xdr:colOff>38100</xdr:colOff>
      <xdr:row>42</xdr:row>
      <xdr:rowOff>222250</xdr:rowOff>
    </xdr:to>
    <xdr:grpSp>
      <xdr:nvGrpSpPr>
        <xdr:cNvPr id="5" name="Group 4">
          <a:extLst>
            <a:ext uri="{FF2B5EF4-FFF2-40B4-BE49-F238E27FC236}">
              <a16:creationId xmlns:a16="http://schemas.microsoft.com/office/drawing/2014/main" id="{904AC62F-FBB6-4451-8B6C-DF38D74A734A}"/>
            </a:ext>
          </a:extLst>
        </xdr:cNvPr>
        <xdr:cNvGrpSpPr/>
      </xdr:nvGrpSpPr>
      <xdr:grpSpPr>
        <a:xfrm>
          <a:off x="215900" y="11332882"/>
          <a:ext cx="20328965"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B514D8A9-89C6-C8E1-73E3-0E590289688A}"/>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DCFAA873-CF86-AD12-0A37-9CA437D4F825}"/>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37</xdr:col>
      <xdr:colOff>59017</xdr:colOff>
      <xdr:row>4</xdr:row>
      <xdr:rowOff>236817</xdr:rowOff>
    </xdr:from>
    <xdr:to>
      <xdr:col>43</xdr:col>
      <xdr:colOff>274917</xdr:colOff>
      <xdr:row>9</xdr:row>
      <xdr:rowOff>22412</xdr:rowOff>
    </xdr:to>
    <xdr:graphicFrame macro="">
      <xdr:nvGraphicFramePr>
        <xdr:cNvPr id="8" name="chtStatus">
          <a:extLst>
            <a:ext uri="{FF2B5EF4-FFF2-40B4-BE49-F238E27FC236}">
              <a16:creationId xmlns:a16="http://schemas.microsoft.com/office/drawing/2014/main" id="{2E75C413-899F-4E60-A248-AB6F948C2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403644B6-65E5-4731-ABB6-C9A093BF2531}"/>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73A5A9B2-5B1C-40CA-96D4-B68F36E0868D}"/>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EFAEA44D-E80A-41F8-B5A4-98FC8146E24F}"/>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A641642A-EC27-45A7-820B-400862D85E3C}"/>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E8FD5662-19D9-497B-BAD7-A71BCFE34F9C}"/>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91179CAE-62D8-4A6E-996D-C6D554142DA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F3FC066E-E521-46A7-B2CE-B7FB301227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5F0C2033-D9A4-4AAE-AA65-6F02533643CB}"/>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EE9B97C9-D3D2-4AA6-9D29-AF0AAF96EE49}"/>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9851-D9F8-4B37-BA16-64262E80F0C2}">
  <sheetPr codeName="Sheet7">
    <tabColor theme="7" tint="-0.499984740745262"/>
    <pageSetUpPr fitToPage="1"/>
  </sheetPr>
  <dimension ref="A1:AV97"/>
  <sheetViews>
    <sheetView showGridLines="0" tabSelected="1" zoomScale="85" zoomScaleNormal="85" workbookViewId="0"/>
  </sheetViews>
  <sheetFormatPr defaultColWidth="0" defaultRowHeight="20" customHeight="1" zeroHeight="1" x14ac:dyDescent="0.35"/>
  <cols>
    <col min="1" max="1" width="3.6328125" customWidth="1"/>
    <col min="2" max="2" width="9.6328125" customWidth="1"/>
    <col min="3" max="3" width="36.26953125" customWidth="1"/>
    <col min="4" max="4" width="20.6328125" customWidth="1"/>
    <col min="5" max="8" width="15.6328125" customWidth="1"/>
    <col min="9" max="9" width="1.6328125" hidden="1" customWidth="1"/>
    <col min="10" max="44" width="4.6328125" customWidth="1"/>
    <col min="45" max="45" width="3.6328125" customWidth="1"/>
    <col min="46" max="46" width="8.7265625" hidden="1" customWidth="1"/>
    <col min="47" max="47" width="10" hidden="1" customWidth="1"/>
    <col min="48" max="48" width="0" hidden="1" customWidth="1"/>
    <col min="49" max="16384" width="8.7265625" hidden="1"/>
  </cols>
  <sheetData>
    <row r="1" spans="1:48" ht="10" customHeight="1" x14ac:dyDescent="0.35"/>
    <row r="2" spans="1:48" s="2" customFormat="1" ht="35" customHeight="1" x14ac:dyDescent="0.35">
      <c r="A2"/>
      <c r="B2" s="173"/>
      <c r="C2" s="174" t="s">
        <v>0</v>
      </c>
      <c r="D2" s="174"/>
      <c r="E2" s="174"/>
      <c r="F2" s="174"/>
      <c r="G2" s="174"/>
      <c r="H2" s="174"/>
      <c r="I2"/>
      <c r="J2" s="175" t="s">
        <v>1</v>
      </c>
      <c r="K2" s="175"/>
      <c r="L2" s="175"/>
      <c r="M2" s="175"/>
      <c r="N2" s="175"/>
      <c r="O2" s="175"/>
      <c r="P2" s="175"/>
      <c r="Q2" s="176" t="s">
        <v>2</v>
      </c>
      <c r="R2" s="176"/>
      <c r="S2" s="176"/>
      <c r="T2" s="176"/>
      <c r="U2" s="176"/>
      <c r="V2" s="176"/>
      <c r="W2" s="176"/>
      <c r="X2" s="177" t="s">
        <v>3</v>
      </c>
      <c r="Y2" s="177"/>
      <c r="Z2" s="177"/>
      <c r="AA2" s="177"/>
      <c r="AB2" s="177"/>
      <c r="AC2" s="177"/>
      <c r="AD2" s="177"/>
      <c r="AE2" s="178" t="s">
        <v>4</v>
      </c>
      <c r="AF2" s="178"/>
      <c r="AG2" s="178"/>
      <c r="AH2" s="178"/>
      <c r="AI2" s="178"/>
      <c r="AJ2" s="178"/>
      <c r="AK2" s="178"/>
      <c r="AL2" s="158" t="s">
        <v>5</v>
      </c>
      <c r="AM2" s="159"/>
      <c r="AN2" s="159"/>
      <c r="AO2" s="164">
        <f>AR2</f>
        <v>0.40600000000000003</v>
      </c>
      <c r="AP2" s="164"/>
      <c r="AQ2" s="164"/>
      <c r="AR2" s="1">
        <f>IFERROR(IF(ANALYSISTABS,IFERROR(AVERAGEIF(C14:C38,"*",G14:G38),0),""),"")</f>
        <v>0.40600000000000003</v>
      </c>
      <c r="AS2"/>
      <c r="AT2"/>
    </row>
    <row r="3" spans="1:48" s="2" customFormat="1" ht="20" customHeight="1" x14ac:dyDescent="0.35">
      <c r="A3"/>
      <c r="B3" s="173"/>
      <c r="C3" s="167" t="s">
        <v>6</v>
      </c>
      <c r="D3" s="167"/>
      <c r="E3" s="167"/>
      <c r="F3" s="167"/>
      <c r="G3" s="167"/>
      <c r="H3" s="167"/>
      <c r="I3"/>
      <c r="J3" s="168">
        <f>IFERROR(IF(ANALYSISTABS,COUNTA(C14:C38),""),"")</f>
        <v>25</v>
      </c>
      <c r="K3" s="168"/>
      <c r="L3" s="168"/>
      <c r="M3" s="168"/>
      <c r="N3" s="168"/>
      <c r="O3" s="168"/>
      <c r="P3" s="168"/>
      <c r="Q3" s="169">
        <f>IFERROR(IF(ANALYSISTABS,COUNTIFS($C$14:$C$38,"*",$H$14:$H$38,Q2),""),"")</f>
        <v>7</v>
      </c>
      <c r="R3" s="169"/>
      <c r="S3" s="169"/>
      <c r="T3" s="169"/>
      <c r="U3" s="169"/>
      <c r="V3" s="169"/>
      <c r="W3" s="169"/>
      <c r="X3" s="170">
        <f>IFERROR(IF(ANALYSISTABS,COUNTIFS($C$14:$C$38,"*",$H$14:$H$38,X2),""),"")</f>
        <v>9</v>
      </c>
      <c r="Y3" s="170"/>
      <c r="Z3" s="170"/>
      <c r="AA3" s="170"/>
      <c r="AB3" s="170"/>
      <c r="AC3" s="170"/>
      <c r="AD3" s="170"/>
      <c r="AE3" s="171">
        <f>IFERROR(IF(ANALYSISTABS,COUNTIFS($C$14:$C$38,"*",$H$14:$H$38,AE2),""),"")</f>
        <v>9</v>
      </c>
      <c r="AF3" s="171"/>
      <c r="AG3" s="171"/>
      <c r="AH3" s="171"/>
      <c r="AI3" s="171"/>
      <c r="AJ3" s="171"/>
      <c r="AK3" s="171"/>
      <c r="AL3" s="160"/>
      <c r="AM3" s="161"/>
      <c r="AN3" s="161"/>
      <c r="AO3" s="165"/>
      <c r="AP3" s="165"/>
      <c r="AQ3" s="165"/>
      <c r="AR3" s="3"/>
      <c r="AS3"/>
      <c r="AT3"/>
    </row>
    <row r="4" spans="1:48" s="5" customFormat="1" ht="25" customHeight="1" x14ac:dyDescent="0.35">
      <c r="A4"/>
      <c r="B4" s="173"/>
      <c r="C4" s="172" t="str">
        <f>IF(D6="","",D6)</f>
        <v>Project Atlas: Enterprise CRM Migration</v>
      </c>
      <c r="D4" s="172"/>
      <c r="E4" s="172"/>
      <c r="F4" s="172"/>
      <c r="G4" s="172"/>
      <c r="H4" s="172"/>
      <c r="I4"/>
      <c r="J4" s="168"/>
      <c r="K4" s="168"/>
      <c r="L4" s="168"/>
      <c r="M4" s="168"/>
      <c r="N4" s="168"/>
      <c r="O4" s="168"/>
      <c r="P4" s="168"/>
      <c r="Q4" s="169"/>
      <c r="R4" s="169"/>
      <c r="S4" s="169"/>
      <c r="T4" s="169"/>
      <c r="U4" s="169"/>
      <c r="V4" s="169"/>
      <c r="W4" s="169"/>
      <c r="X4" s="170"/>
      <c r="Y4" s="170"/>
      <c r="Z4" s="170"/>
      <c r="AA4" s="170"/>
      <c r="AB4" s="170"/>
      <c r="AC4" s="170"/>
      <c r="AD4" s="170"/>
      <c r="AE4" s="171"/>
      <c r="AF4" s="171"/>
      <c r="AG4" s="171"/>
      <c r="AH4" s="171"/>
      <c r="AI4" s="171"/>
      <c r="AJ4" s="171"/>
      <c r="AK4" s="171"/>
      <c r="AL4" s="162"/>
      <c r="AM4" s="163"/>
      <c r="AN4" s="163"/>
      <c r="AO4" s="166"/>
      <c r="AP4" s="166"/>
      <c r="AQ4" s="166"/>
      <c r="AR4" s="4">
        <f>IFERROR(IF(ANALYSISTABS,1-AR2,""),"")</f>
        <v>0.59399999999999997</v>
      </c>
      <c r="AS4"/>
      <c r="AT4"/>
    </row>
    <row r="5" spans="1:48" ht="20" customHeight="1" x14ac:dyDescent="0.35">
      <c r="J5" s="6"/>
      <c r="K5" s="6"/>
      <c r="L5" s="6"/>
      <c r="M5" s="6"/>
      <c r="N5" s="6"/>
      <c r="O5" s="6"/>
      <c r="P5" s="6"/>
      <c r="AL5" s="7"/>
      <c r="AM5" s="7"/>
      <c r="AN5" s="7"/>
      <c r="AO5" s="7"/>
      <c r="AP5" s="7"/>
      <c r="AQ5" s="7"/>
      <c r="AR5" s="7"/>
    </row>
    <row r="6" spans="1:48" s="5" customFormat="1" ht="25" customHeight="1" x14ac:dyDescent="0.35">
      <c r="A6"/>
      <c r="B6" s="134" t="s">
        <v>7</v>
      </c>
      <c r="C6" s="8" t="s">
        <v>8</v>
      </c>
      <c r="D6" s="137" t="s">
        <v>9</v>
      </c>
      <c r="E6" s="137"/>
      <c r="F6" s="138"/>
      <c r="G6" s="9" t="s">
        <v>10</v>
      </c>
      <c r="H6" s="10">
        <f>IFERROR(IF(ANALYSISTABS,IF(MIN(E14:E38)&lt;=0,"",MIN(E14:E38)),""),"")</f>
        <v>46146</v>
      </c>
      <c r="I6"/>
      <c r="J6" s="139" t="s">
        <v>11</v>
      </c>
      <c r="K6" s="140"/>
      <c r="L6" s="140"/>
      <c r="M6" s="140"/>
      <c r="N6" s="140"/>
      <c r="O6" s="140"/>
      <c r="P6" s="140"/>
      <c r="Q6" s="145" t="s">
        <v>12</v>
      </c>
      <c r="R6" s="145"/>
      <c r="S6" s="145"/>
      <c r="T6" s="145"/>
      <c r="U6" s="145"/>
      <c r="V6" s="145"/>
      <c r="W6" s="145"/>
      <c r="X6" s="145"/>
      <c r="Y6" s="145"/>
      <c r="Z6" s="145"/>
      <c r="AA6" s="145"/>
      <c r="AB6" s="145"/>
      <c r="AC6" s="145"/>
      <c r="AD6" s="145"/>
      <c r="AE6" s="145"/>
      <c r="AF6" s="145"/>
      <c r="AG6" s="145"/>
      <c r="AH6" s="145"/>
      <c r="AI6" s="145"/>
      <c r="AJ6" s="145"/>
      <c r="AK6" s="146"/>
      <c r="AL6" s="11"/>
      <c r="AM6" s="11"/>
      <c r="AN6" s="11"/>
      <c r="AO6" s="11"/>
      <c r="AP6" s="11"/>
      <c r="AQ6" s="11"/>
      <c r="AR6" s="11"/>
      <c r="AS6"/>
      <c r="AT6"/>
      <c r="AU6"/>
      <c r="AV6"/>
    </row>
    <row r="7" spans="1:48" s="5" customFormat="1" ht="25" customHeight="1" x14ac:dyDescent="0.35">
      <c r="A7"/>
      <c r="B7" s="135"/>
      <c r="C7" s="12" t="s">
        <v>13</v>
      </c>
      <c r="D7" s="151" t="s">
        <v>14</v>
      </c>
      <c r="E7" s="151"/>
      <c r="F7" s="152"/>
      <c r="G7" s="14" t="s">
        <v>15</v>
      </c>
      <c r="H7" s="10">
        <f>IFERROR(IF(ANALYSISTABS,IF(MAX(F14:F38)&lt;=0,"",MAX(F14:F38)),""),"")</f>
        <v>46180</v>
      </c>
      <c r="I7"/>
      <c r="J7" s="141"/>
      <c r="K7" s="142"/>
      <c r="L7" s="142"/>
      <c r="M7" s="142"/>
      <c r="N7" s="142"/>
      <c r="O7" s="142"/>
      <c r="P7" s="142"/>
      <c r="Q7" s="147"/>
      <c r="R7" s="147"/>
      <c r="S7" s="147"/>
      <c r="T7" s="147"/>
      <c r="U7" s="147"/>
      <c r="V7" s="147"/>
      <c r="W7" s="147"/>
      <c r="X7" s="147"/>
      <c r="Y7" s="147"/>
      <c r="Z7" s="147"/>
      <c r="AA7" s="147"/>
      <c r="AB7" s="147"/>
      <c r="AC7" s="147"/>
      <c r="AD7" s="147"/>
      <c r="AE7" s="147"/>
      <c r="AF7" s="147"/>
      <c r="AG7" s="147"/>
      <c r="AH7" s="147"/>
      <c r="AI7" s="147"/>
      <c r="AJ7" s="147"/>
      <c r="AK7" s="148"/>
      <c r="AL7" s="11"/>
      <c r="AM7" s="15" t="s">
        <v>16</v>
      </c>
      <c r="AN7" s="16">
        <f>IFERROR(IF(ANALYSISTABS,COUNTIFS($C$14:$C$38,"*",$H$14:$H$38,AM7),""),"")</f>
        <v>7</v>
      </c>
      <c r="AO7" s="11"/>
      <c r="AP7" s="11"/>
      <c r="AQ7" s="11"/>
      <c r="AR7" s="11"/>
      <c r="AS7"/>
      <c r="AT7"/>
      <c r="AU7"/>
      <c r="AV7"/>
    </row>
    <row r="8" spans="1:48" s="5" customFormat="1" ht="25" customHeight="1" x14ac:dyDescent="0.35">
      <c r="A8"/>
      <c r="B8" s="135"/>
      <c r="C8" s="12" t="s">
        <v>17</v>
      </c>
      <c r="D8" s="13" t="s">
        <v>18</v>
      </c>
      <c r="E8" s="17" t="s">
        <v>19</v>
      </c>
      <c r="F8" s="18">
        <v>46146</v>
      </c>
      <c r="G8" s="14" t="s">
        <v>20</v>
      </c>
      <c r="H8" s="19">
        <f>IFERROR(IF(ANALYSISTABS,H7-H6+1,""),"")</f>
        <v>35</v>
      </c>
      <c r="I8"/>
      <c r="J8" s="141"/>
      <c r="K8" s="142"/>
      <c r="L8" s="142"/>
      <c r="M8" s="142"/>
      <c r="N8" s="142"/>
      <c r="O8" s="142"/>
      <c r="P8" s="142"/>
      <c r="Q8" s="147"/>
      <c r="R8" s="147"/>
      <c r="S8" s="147"/>
      <c r="T8" s="147"/>
      <c r="U8" s="147"/>
      <c r="V8" s="147"/>
      <c r="W8" s="147"/>
      <c r="X8" s="147"/>
      <c r="Y8" s="147"/>
      <c r="Z8" s="147"/>
      <c r="AA8" s="147"/>
      <c r="AB8" s="147"/>
      <c r="AC8" s="147"/>
      <c r="AD8" s="147"/>
      <c r="AE8" s="147"/>
      <c r="AF8" s="147"/>
      <c r="AG8" s="147"/>
      <c r="AH8" s="147"/>
      <c r="AI8" s="147"/>
      <c r="AJ8" s="147"/>
      <c r="AK8" s="148"/>
      <c r="AL8" s="20"/>
      <c r="AM8" s="21" t="s">
        <v>21</v>
      </c>
      <c r="AN8" s="22">
        <f>IFERROR(IF(ANALYSISTABS,COUNTIFS($C$14:$C$38,"*",$H$14:$H$38,AM8),""),"")</f>
        <v>9</v>
      </c>
      <c r="AO8" s="20"/>
      <c r="AP8" s="20"/>
      <c r="AQ8" s="20"/>
      <c r="AR8" s="11"/>
      <c r="AS8"/>
      <c r="AT8"/>
      <c r="AU8"/>
      <c r="AV8"/>
    </row>
    <row r="9" spans="1:48" s="5" customFormat="1" ht="25" customHeight="1" x14ac:dyDescent="0.35">
      <c r="A9"/>
      <c r="B9" s="136"/>
      <c r="C9" s="23" t="s">
        <v>22</v>
      </c>
      <c r="D9" s="24" t="s">
        <v>14</v>
      </c>
      <c r="E9" s="17" t="s">
        <v>23</v>
      </c>
      <c r="F9" s="18">
        <v>46199</v>
      </c>
      <c r="G9" s="25" t="str">
        <f ca="1">IFERROR(IF(ANALYSISTABS,IF(H9&gt;0,"Days Left",IF(H9=0,"Due Today","Over due")),""),"")</f>
        <v>Days Left</v>
      </c>
      <c r="H9" s="19">
        <f ca="1">IFERROR(IF(ANALYSISTABS,H7-TODAY(),""),"")</f>
        <v>30</v>
      </c>
      <c r="I9"/>
      <c r="J9" s="143"/>
      <c r="K9" s="144"/>
      <c r="L9" s="144"/>
      <c r="M9" s="144"/>
      <c r="N9" s="144"/>
      <c r="O9" s="144"/>
      <c r="P9" s="144"/>
      <c r="Q9" s="149"/>
      <c r="R9" s="149"/>
      <c r="S9" s="149"/>
      <c r="T9" s="149"/>
      <c r="U9" s="149"/>
      <c r="V9" s="149"/>
      <c r="W9" s="149"/>
      <c r="X9" s="149"/>
      <c r="Y9" s="149"/>
      <c r="Z9" s="149"/>
      <c r="AA9" s="149"/>
      <c r="AB9" s="149"/>
      <c r="AC9" s="149"/>
      <c r="AD9" s="149"/>
      <c r="AE9" s="149"/>
      <c r="AF9" s="149"/>
      <c r="AG9" s="149"/>
      <c r="AH9" s="149"/>
      <c r="AI9" s="149"/>
      <c r="AJ9" s="149"/>
      <c r="AK9" s="150"/>
      <c r="AL9" s="20"/>
      <c r="AM9" s="26" t="s">
        <v>24</v>
      </c>
      <c r="AN9" s="27">
        <f>IFERROR(IF(ANALYSISTABS,COUNTIFS($C$14:$C$38,"*",$H$14:$H$38,AM9),""),"")</f>
        <v>9</v>
      </c>
      <c r="AO9" s="20"/>
      <c r="AP9" s="20"/>
      <c r="AQ9" s="20"/>
      <c r="AR9" s="11"/>
      <c r="AS9"/>
      <c r="AT9"/>
      <c r="AU9"/>
      <c r="AV9"/>
    </row>
    <row r="10" spans="1:48" ht="20" customHeight="1" x14ac:dyDescent="0.35">
      <c r="D10" s="28"/>
      <c r="AL10" s="7"/>
      <c r="AM10" s="7"/>
      <c r="AN10" s="7"/>
      <c r="AO10" s="7"/>
      <c r="AP10" s="7"/>
      <c r="AQ10" s="7"/>
      <c r="AR10" s="7"/>
    </row>
    <row r="11" spans="1:48" s="5" customFormat="1" ht="20" customHeight="1" x14ac:dyDescent="0.35">
      <c r="A11"/>
      <c r="B11" s="153" t="s">
        <v>25</v>
      </c>
      <c r="C11" s="154"/>
      <c r="D11" s="154"/>
      <c r="E11" s="154"/>
      <c r="F11" s="154"/>
      <c r="G11" s="154"/>
      <c r="H11" s="154"/>
      <c r="I11" s="29"/>
      <c r="J11" s="155" t="str">
        <f ca="1">IFERROR(IF(ANALYSISTABS,"WEEK "&amp;_xlfn.ISOWEEKNUM(J13),""),"")</f>
        <v>WEEK 19</v>
      </c>
      <c r="K11" s="156"/>
      <c r="L11" s="156"/>
      <c r="M11" s="156"/>
      <c r="N11" s="156"/>
      <c r="O11" s="156"/>
      <c r="P11" s="157"/>
      <c r="Q11" s="155" t="str">
        <f ca="1">IFERROR(IF(ANALYSISTABS,"WEEK "&amp;_xlfn.ISOWEEKNUM(Q13),""),"")</f>
        <v>WEEK 20</v>
      </c>
      <c r="R11" s="156"/>
      <c r="S11" s="156"/>
      <c r="T11" s="156"/>
      <c r="U11" s="156"/>
      <c r="V11" s="156"/>
      <c r="W11" s="157"/>
      <c r="X11" s="155" t="str">
        <f ca="1">IFERROR(IF(ANALYSISTABS,"WEEK "&amp;_xlfn.ISOWEEKNUM(X13),""),"")</f>
        <v>WEEK 21</v>
      </c>
      <c r="Y11" s="156"/>
      <c r="Z11" s="156"/>
      <c r="AA11" s="156"/>
      <c r="AB11" s="156"/>
      <c r="AC11" s="156"/>
      <c r="AD11" s="157"/>
      <c r="AE11" s="155" t="str">
        <f ca="1">IFERROR(IF(ANALYSISTABS,"WEEK "&amp;_xlfn.ISOWEEKNUM(AE13),""),"")</f>
        <v>WEEK 22</v>
      </c>
      <c r="AF11" s="156"/>
      <c r="AG11" s="156"/>
      <c r="AH11" s="156"/>
      <c r="AI11" s="156"/>
      <c r="AJ11" s="156"/>
      <c r="AK11" s="133"/>
      <c r="AL11" s="131" t="str">
        <f ca="1">IFERROR(IF(ANALYSISTABS,"WEEK "&amp;_xlfn.ISOWEEKNUM(AL13),""),"")</f>
        <v>WEEK 23</v>
      </c>
      <c r="AM11" s="132"/>
      <c r="AN11" s="132"/>
      <c r="AO11" s="132"/>
      <c r="AP11" s="132"/>
      <c r="AQ11" s="132"/>
      <c r="AR11" s="133"/>
      <c r="AS11"/>
      <c r="AT11"/>
      <c r="AU11"/>
      <c r="AV11"/>
    </row>
    <row r="12" spans="1:48" s="5" customFormat="1" ht="25" customHeight="1" x14ac:dyDescent="0.35">
      <c r="A12"/>
      <c r="B12" s="153"/>
      <c r="C12" s="154"/>
      <c r="D12" s="154"/>
      <c r="E12" s="154"/>
      <c r="F12" s="154"/>
      <c r="G12" s="154"/>
      <c r="H12" s="154"/>
      <c r="I12" s="29"/>
      <c r="J12" s="30" t="str">
        <f t="shared" ref="J12:AR12" ca="1" si="0">IFERROR(IF(ANALYSISTABS,LEFT(TEXT(J13,"DDD"),1),""),"")</f>
        <v>M</v>
      </c>
      <c r="K12" s="31" t="str">
        <f t="shared" ca="1" si="0"/>
        <v>T</v>
      </c>
      <c r="L12" s="31" t="str">
        <f t="shared" ca="1" si="0"/>
        <v>W</v>
      </c>
      <c r="M12" s="31" t="str">
        <f t="shared" ca="1" si="0"/>
        <v>T</v>
      </c>
      <c r="N12" s="31" t="str">
        <f t="shared" ca="1" si="0"/>
        <v>F</v>
      </c>
      <c r="O12" s="31" t="str">
        <f t="shared" ca="1" si="0"/>
        <v>S</v>
      </c>
      <c r="P12" s="32" t="str">
        <f t="shared" ca="1" si="0"/>
        <v>S</v>
      </c>
      <c r="Q12" s="30" t="str">
        <f t="shared" ca="1" si="0"/>
        <v>M</v>
      </c>
      <c r="R12" s="31" t="str">
        <f t="shared" ca="1" si="0"/>
        <v>T</v>
      </c>
      <c r="S12" s="31" t="str">
        <f t="shared" ca="1" si="0"/>
        <v>W</v>
      </c>
      <c r="T12" s="31" t="str">
        <f t="shared" ca="1" si="0"/>
        <v>T</v>
      </c>
      <c r="U12" s="31" t="str">
        <f t="shared" ca="1" si="0"/>
        <v>F</v>
      </c>
      <c r="V12" s="31" t="str">
        <f t="shared" ca="1" si="0"/>
        <v>S</v>
      </c>
      <c r="W12" s="32" t="str">
        <f t="shared" ca="1" si="0"/>
        <v>S</v>
      </c>
      <c r="X12" s="30" t="str">
        <f t="shared" ca="1" si="0"/>
        <v>M</v>
      </c>
      <c r="Y12" s="31" t="str">
        <f t="shared" ca="1" si="0"/>
        <v>T</v>
      </c>
      <c r="Z12" s="31" t="str">
        <f t="shared" ca="1" si="0"/>
        <v>W</v>
      </c>
      <c r="AA12" s="31" t="str">
        <f t="shared" ca="1" si="0"/>
        <v>T</v>
      </c>
      <c r="AB12" s="31" t="str">
        <f t="shared" ca="1" si="0"/>
        <v>F</v>
      </c>
      <c r="AC12" s="31" t="str">
        <f t="shared" ca="1" si="0"/>
        <v>S</v>
      </c>
      <c r="AD12" s="32" t="str">
        <f t="shared" ca="1" si="0"/>
        <v>S</v>
      </c>
      <c r="AE12" s="30" t="str">
        <f t="shared" ca="1" si="0"/>
        <v>M</v>
      </c>
      <c r="AF12" s="31" t="str">
        <f t="shared" ca="1" si="0"/>
        <v>T</v>
      </c>
      <c r="AG12" s="31" t="str">
        <f t="shared" ca="1" si="0"/>
        <v>W</v>
      </c>
      <c r="AH12" s="31" t="str">
        <f t="shared" ca="1" si="0"/>
        <v>T</v>
      </c>
      <c r="AI12" s="31" t="str">
        <f t="shared" ca="1" si="0"/>
        <v>F</v>
      </c>
      <c r="AJ12" s="31" t="str">
        <f t="shared" ca="1" si="0"/>
        <v>S</v>
      </c>
      <c r="AK12" s="33" t="str">
        <f t="shared" ca="1" si="0"/>
        <v>S</v>
      </c>
      <c r="AL12" s="34" t="str">
        <f t="shared" ca="1" si="0"/>
        <v>M</v>
      </c>
      <c r="AM12" s="35" t="str">
        <f t="shared" ca="1" si="0"/>
        <v>T</v>
      </c>
      <c r="AN12" s="35" t="str">
        <f t="shared" ca="1" si="0"/>
        <v>W</v>
      </c>
      <c r="AO12" s="35" t="str">
        <f t="shared" ca="1" si="0"/>
        <v>T</v>
      </c>
      <c r="AP12" s="35" t="str">
        <f t="shared" ca="1" si="0"/>
        <v>F</v>
      </c>
      <c r="AQ12" s="35" t="str">
        <f t="shared" ca="1" si="0"/>
        <v>S</v>
      </c>
      <c r="AR12" s="33" t="str">
        <f t="shared" ca="1" si="0"/>
        <v>S</v>
      </c>
      <c r="AS12"/>
      <c r="AT12"/>
      <c r="AU12"/>
      <c r="AV12"/>
    </row>
    <row r="13" spans="1:48" s="5" customFormat="1" ht="20" customHeight="1" thickBot="1" x14ac:dyDescent="0.4">
      <c r="A13"/>
      <c r="B13" s="36" t="s">
        <v>26</v>
      </c>
      <c r="C13" s="37" t="s">
        <v>27</v>
      </c>
      <c r="D13" s="37" t="s">
        <v>28</v>
      </c>
      <c r="E13" s="38" t="s">
        <v>10</v>
      </c>
      <c r="F13" s="38" t="s">
        <v>15</v>
      </c>
      <c r="G13" s="39" t="s">
        <v>29</v>
      </c>
      <c r="H13" s="40" t="s">
        <v>30</v>
      </c>
      <c r="I13" s="29"/>
      <c r="J13" s="41">
        <f ca="1">IFERROR(IF(ANALYSISTABS,IF(MIN($E$14:$E$38)&lt;=0,TODAY()-WEEKDAY(TODAY(),2)+1,MIN($E$14:$E$38)-WEEKDAY(MIN($E$14:$E$38),2)+1),""),"")</f>
        <v>46146</v>
      </c>
      <c r="K13" s="42">
        <f t="shared" ref="K13:AR13" ca="1" si="1">IFERROR(IF(ANALYSISTABS,J$13+1,""),"")</f>
        <v>46147</v>
      </c>
      <c r="L13" s="42">
        <f t="shared" ca="1" si="1"/>
        <v>46148</v>
      </c>
      <c r="M13" s="42">
        <f t="shared" ca="1" si="1"/>
        <v>46149</v>
      </c>
      <c r="N13" s="42">
        <f t="shared" ca="1" si="1"/>
        <v>46150</v>
      </c>
      <c r="O13" s="42">
        <f t="shared" ca="1" si="1"/>
        <v>46151</v>
      </c>
      <c r="P13" s="43">
        <f t="shared" ca="1" si="1"/>
        <v>46152</v>
      </c>
      <c r="Q13" s="41">
        <f t="shared" ca="1" si="1"/>
        <v>46153</v>
      </c>
      <c r="R13" s="42">
        <f t="shared" ca="1" si="1"/>
        <v>46154</v>
      </c>
      <c r="S13" s="42">
        <f t="shared" ca="1" si="1"/>
        <v>46155</v>
      </c>
      <c r="T13" s="42">
        <f t="shared" ca="1" si="1"/>
        <v>46156</v>
      </c>
      <c r="U13" s="42">
        <f t="shared" ca="1" si="1"/>
        <v>46157</v>
      </c>
      <c r="V13" s="42">
        <f t="shared" ca="1" si="1"/>
        <v>46158</v>
      </c>
      <c r="W13" s="43">
        <f t="shared" ca="1" si="1"/>
        <v>46159</v>
      </c>
      <c r="X13" s="41">
        <f t="shared" ca="1" si="1"/>
        <v>46160</v>
      </c>
      <c r="Y13" s="42">
        <f t="shared" ca="1" si="1"/>
        <v>46161</v>
      </c>
      <c r="Z13" s="42">
        <f t="shared" ca="1" si="1"/>
        <v>46162</v>
      </c>
      <c r="AA13" s="42">
        <f t="shared" ca="1" si="1"/>
        <v>46163</v>
      </c>
      <c r="AB13" s="42">
        <f t="shared" ca="1" si="1"/>
        <v>46164</v>
      </c>
      <c r="AC13" s="42">
        <f t="shared" ca="1" si="1"/>
        <v>46165</v>
      </c>
      <c r="AD13" s="43">
        <f t="shared" ca="1" si="1"/>
        <v>46166</v>
      </c>
      <c r="AE13" s="41">
        <f t="shared" ca="1" si="1"/>
        <v>46167</v>
      </c>
      <c r="AF13" s="42">
        <f t="shared" ca="1" si="1"/>
        <v>46168</v>
      </c>
      <c r="AG13" s="42">
        <f t="shared" ca="1" si="1"/>
        <v>46169</v>
      </c>
      <c r="AH13" s="42">
        <f t="shared" ca="1" si="1"/>
        <v>46170</v>
      </c>
      <c r="AI13" s="42">
        <f t="shared" ca="1" si="1"/>
        <v>46171</v>
      </c>
      <c r="AJ13" s="42">
        <f t="shared" ca="1" si="1"/>
        <v>46172</v>
      </c>
      <c r="AK13" s="44">
        <f t="shared" ca="1" si="1"/>
        <v>46173</v>
      </c>
      <c r="AL13" s="45">
        <f t="shared" ca="1" si="1"/>
        <v>46174</v>
      </c>
      <c r="AM13" s="46">
        <f t="shared" ca="1" si="1"/>
        <v>46175</v>
      </c>
      <c r="AN13" s="46">
        <f t="shared" ca="1" si="1"/>
        <v>46176</v>
      </c>
      <c r="AO13" s="46">
        <f t="shared" ca="1" si="1"/>
        <v>46177</v>
      </c>
      <c r="AP13" s="46">
        <f t="shared" ca="1" si="1"/>
        <v>46178</v>
      </c>
      <c r="AQ13" s="46">
        <f t="shared" ca="1" si="1"/>
        <v>46179</v>
      </c>
      <c r="AR13" s="44">
        <f t="shared" ca="1" si="1"/>
        <v>46180</v>
      </c>
      <c r="AS13"/>
      <c r="AT13"/>
      <c r="AU13"/>
      <c r="AV13"/>
    </row>
    <row r="14" spans="1:48" s="5" customFormat="1" ht="20" customHeight="1" thickTop="1" thickBot="1" x14ac:dyDescent="0.4">
      <c r="A14" s="47"/>
      <c r="B14" s="48" t="s">
        <v>31</v>
      </c>
      <c r="C14" s="49" t="s">
        <v>32</v>
      </c>
      <c r="D14" s="49" t="s">
        <v>14</v>
      </c>
      <c r="E14" s="50">
        <v>46146</v>
      </c>
      <c r="F14" s="50">
        <v>46148</v>
      </c>
      <c r="G14" s="51">
        <v>1</v>
      </c>
      <c r="H14" s="52" t="str">
        <f t="shared" ref="H14:H38" si="2">IFERROR(IF(ANALYSISTABS,IF(B14="","",IF(G14=1,"Completed",IF(G14&gt;0,"In progress","Not started"))),""),"")</f>
        <v>Completed</v>
      </c>
      <c r="I14" s="53"/>
      <c r="J14" s="54"/>
      <c r="K14" s="53"/>
      <c r="L14" s="53"/>
      <c r="M14" s="53"/>
      <c r="N14" s="53"/>
      <c r="O14" s="53"/>
      <c r="P14" s="55"/>
      <c r="Q14" s="54"/>
      <c r="R14" s="53"/>
      <c r="S14" s="53"/>
      <c r="T14" s="53"/>
      <c r="U14" s="53"/>
      <c r="V14" s="53"/>
      <c r="W14" s="55"/>
      <c r="X14" s="54"/>
      <c r="Y14" s="53"/>
      <c r="Z14" s="53"/>
      <c r="AA14" s="53"/>
      <c r="AB14" s="53"/>
      <c r="AC14" s="53"/>
      <c r="AD14" s="55"/>
      <c r="AE14" s="54"/>
      <c r="AF14" s="53"/>
      <c r="AG14" s="53"/>
      <c r="AH14" s="53"/>
      <c r="AI14" s="53"/>
      <c r="AJ14" s="53"/>
      <c r="AK14" s="55"/>
      <c r="AL14" s="54"/>
      <c r="AM14" s="53"/>
      <c r="AN14" s="53"/>
      <c r="AO14" s="53"/>
      <c r="AP14" s="53"/>
      <c r="AQ14" s="53"/>
      <c r="AR14" s="55"/>
      <c r="AS14"/>
      <c r="AT14"/>
      <c r="AU14"/>
      <c r="AV14"/>
    </row>
    <row r="15" spans="1:48" s="5" customFormat="1" ht="20" customHeight="1" thickTop="1" thickBot="1" x14ac:dyDescent="0.4">
      <c r="A15" s="47"/>
      <c r="B15" s="56" t="s">
        <v>33</v>
      </c>
      <c r="C15" s="57" t="s">
        <v>34</v>
      </c>
      <c r="D15" s="57" t="s">
        <v>14</v>
      </c>
      <c r="E15" s="58">
        <v>46146</v>
      </c>
      <c r="F15" s="58">
        <v>46147</v>
      </c>
      <c r="G15" s="59">
        <v>1</v>
      </c>
      <c r="H15" s="52" t="str">
        <f t="shared" si="2"/>
        <v>Completed</v>
      </c>
      <c r="I15" s="60"/>
      <c r="J15" s="61"/>
      <c r="K15" s="60"/>
      <c r="L15" s="60"/>
      <c r="M15" s="60"/>
      <c r="N15" s="60"/>
      <c r="O15" s="60"/>
      <c r="P15" s="62"/>
      <c r="Q15" s="61"/>
      <c r="R15" s="60"/>
      <c r="S15" s="60"/>
      <c r="T15" s="60"/>
      <c r="U15" s="60"/>
      <c r="V15" s="60"/>
      <c r="W15" s="62"/>
      <c r="X15" s="61"/>
      <c r="Y15" s="60"/>
      <c r="Z15" s="60"/>
      <c r="AA15" s="60"/>
      <c r="AB15" s="60"/>
      <c r="AC15" s="60"/>
      <c r="AD15" s="62"/>
      <c r="AE15" s="61"/>
      <c r="AF15" s="60"/>
      <c r="AG15" s="60"/>
      <c r="AH15" s="60"/>
      <c r="AI15" s="60"/>
      <c r="AJ15" s="60"/>
      <c r="AK15" s="62"/>
      <c r="AL15" s="61"/>
      <c r="AM15" s="60"/>
      <c r="AN15" s="60"/>
      <c r="AO15" s="60"/>
      <c r="AP15" s="60"/>
      <c r="AQ15" s="60"/>
      <c r="AR15" s="62"/>
      <c r="AS15"/>
      <c r="AT15"/>
      <c r="AU15"/>
      <c r="AV15"/>
    </row>
    <row r="16" spans="1:48" s="5" customFormat="1" ht="20" customHeight="1" thickTop="1" thickBot="1" x14ac:dyDescent="0.4">
      <c r="A16" s="47"/>
      <c r="B16" s="48" t="s">
        <v>35</v>
      </c>
      <c r="C16" s="49" t="s">
        <v>36</v>
      </c>
      <c r="D16" s="49" t="s">
        <v>37</v>
      </c>
      <c r="E16" s="50">
        <v>46147</v>
      </c>
      <c r="F16" s="50">
        <v>46150</v>
      </c>
      <c r="G16" s="51">
        <v>1</v>
      </c>
      <c r="H16" s="52" t="str">
        <f t="shared" si="2"/>
        <v>Completed</v>
      </c>
      <c r="I16" s="53"/>
      <c r="J16" s="54"/>
      <c r="K16" s="53"/>
      <c r="L16" s="53"/>
      <c r="M16" s="53"/>
      <c r="N16" s="53"/>
      <c r="O16" s="53"/>
      <c r="P16" s="55"/>
      <c r="Q16" s="54"/>
      <c r="R16" s="53"/>
      <c r="S16" s="53"/>
      <c r="T16" s="53"/>
      <c r="U16" s="53"/>
      <c r="V16" s="53"/>
      <c r="W16" s="55"/>
      <c r="X16" s="54"/>
      <c r="Y16" s="53"/>
      <c r="Z16" s="53"/>
      <c r="AA16" s="53"/>
      <c r="AB16" s="53"/>
      <c r="AC16" s="53"/>
      <c r="AD16" s="55"/>
      <c r="AE16" s="54"/>
      <c r="AF16" s="53"/>
      <c r="AG16" s="53"/>
      <c r="AH16" s="53"/>
      <c r="AI16" s="53"/>
      <c r="AJ16" s="53"/>
      <c r="AK16" s="55"/>
      <c r="AL16" s="54"/>
      <c r="AM16" s="53"/>
      <c r="AN16" s="53"/>
      <c r="AO16" s="53"/>
      <c r="AP16" s="53"/>
      <c r="AQ16" s="53"/>
      <c r="AR16" s="55"/>
      <c r="AS16"/>
      <c r="AT16"/>
      <c r="AU16"/>
      <c r="AV16"/>
    </row>
    <row r="17" spans="1:48" s="5" customFormat="1" ht="20" customHeight="1" thickTop="1" thickBot="1" x14ac:dyDescent="0.4">
      <c r="A17" s="47"/>
      <c r="B17" s="56" t="s">
        <v>38</v>
      </c>
      <c r="C17" s="57" t="s">
        <v>39</v>
      </c>
      <c r="D17" s="57" t="s">
        <v>14</v>
      </c>
      <c r="E17" s="58">
        <v>46149</v>
      </c>
      <c r="F17" s="58">
        <v>46153</v>
      </c>
      <c r="G17" s="59">
        <v>1</v>
      </c>
      <c r="H17" s="52" t="str">
        <f t="shared" si="2"/>
        <v>Completed</v>
      </c>
      <c r="I17" s="60"/>
      <c r="J17" s="61"/>
      <c r="K17" s="60"/>
      <c r="L17" s="60"/>
      <c r="M17" s="60"/>
      <c r="N17" s="60"/>
      <c r="O17" s="60"/>
      <c r="P17" s="62"/>
      <c r="Q17" s="61"/>
      <c r="R17" s="60"/>
      <c r="S17" s="60"/>
      <c r="T17" s="60"/>
      <c r="U17" s="60"/>
      <c r="V17" s="60"/>
      <c r="W17" s="62"/>
      <c r="X17" s="61"/>
      <c r="Y17" s="60"/>
      <c r="Z17" s="60"/>
      <c r="AA17" s="60"/>
      <c r="AB17" s="60"/>
      <c r="AC17" s="60"/>
      <c r="AD17" s="62"/>
      <c r="AE17" s="61"/>
      <c r="AF17" s="60"/>
      <c r="AG17" s="60"/>
      <c r="AH17" s="60"/>
      <c r="AI17" s="60"/>
      <c r="AJ17" s="60"/>
      <c r="AK17" s="62"/>
      <c r="AL17" s="61"/>
      <c r="AM17" s="60"/>
      <c r="AN17" s="60"/>
      <c r="AO17" s="60"/>
      <c r="AP17" s="60"/>
      <c r="AQ17" s="60"/>
      <c r="AR17" s="62"/>
      <c r="AS17"/>
      <c r="AT17"/>
      <c r="AU17"/>
      <c r="AV17"/>
    </row>
    <row r="18" spans="1:48" s="5" customFormat="1" ht="20" customHeight="1" thickTop="1" thickBot="1" x14ac:dyDescent="0.4">
      <c r="A18" s="47"/>
      <c r="B18" s="48" t="s">
        <v>40</v>
      </c>
      <c r="C18" s="49" t="s">
        <v>41</v>
      </c>
      <c r="D18" s="49" t="s">
        <v>14</v>
      </c>
      <c r="E18" s="50">
        <v>46153</v>
      </c>
      <c r="F18" s="50">
        <v>46153</v>
      </c>
      <c r="G18" s="51">
        <v>1</v>
      </c>
      <c r="H18" s="52" t="str">
        <f t="shared" si="2"/>
        <v>Completed</v>
      </c>
      <c r="I18" s="53"/>
      <c r="J18" s="54"/>
      <c r="K18" s="53"/>
      <c r="L18" s="53"/>
      <c r="M18" s="53"/>
      <c r="N18" s="53"/>
      <c r="O18" s="53"/>
      <c r="P18" s="55"/>
      <c r="Q18" s="54"/>
      <c r="R18" s="53"/>
      <c r="S18" s="53"/>
      <c r="T18" s="53"/>
      <c r="U18" s="53"/>
      <c r="V18" s="53"/>
      <c r="W18" s="55"/>
      <c r="X18" s="54"/>
      <c r="Y18" s="53"/>
      <c r="Z18" s="53"/>
      <c r="AA18" s="53"/>
      <c r="AB18" s="53"/>
      <c r="AC18" s="53"/>
      <c r="AD18" s="55"/>
      <c r="AE18" s="54"/>
      <c r="AF18" s="53"/>
      <c r="AG18" s="53"/>
      <c r="AH18" s="53"/>
      <c r="AI18" s="53"/>
      <c r="AJ18" s="53"/>
      <c r="AK18" s="55"/>
      <c r="AL18" s="54"/>
      <c r="AM18" s="53"/>
      <c r="AN18" s="53"/>
      <c r="AO18" s="53"/>
      <c r="AP18" s="53"/>
      <c r="AQ18" s="53"/>
      <c r="AR18" s="55"/>
      <c r="AS18"/>
      <c r="AT18"/>
      <c r="AU18"/>
      <c r="AV18"/>
    </row>
    <row r="19" spans="1:48" s="5" customFormat="1" ht="20" customHeight="1" thickTop="1" thickBot="1" x14ac:dyDescent="0.4">
      <c r="A19" s="47"/>
      <c r="B19" s="56" t="s">
        <v>42</v>
      </c>
      <c r="C19" s="57" t="s">
        <v>43</v>
      </c>
      <c r="D19" s="57" t="s">
        <v>37</v>
      </c>
      <c r="E19" s="58">
        <v>46154</v>
      </c>
      <c r="F19" s="58">
        <v>46157</v>
      </c>
      <c r="G19" s="59">
        <v>1</v>
      </c>
      <c r="H19" s="52" t="str">
        <f t="shared" si="2"/>
        <v>Completed</v>
      </c>
      <c r="I19" s="60"/>
      <c r="J19" s="61"/>
      <c r="K19" s="60"/>
      <c r="L19" s="60"/>
      <c r="M19" s="60"/>
      <c r="N19" s="60"/>
      <c r="O19" s="60"/>
      <c r="P19" s="62"/>
      <c r="Q19" s="61"/>
      <c r="R19" s="60"/>
      <c r="S19" s="60"/>
      <c r="T19" s="60"/>
      <c r="U19" s="60"/>
      <c r="V19" s="60"/>
      <c r="W19" s="62"/>
      <c r="X19" s="61"/>
      <c r="Y19" s="60"/>
      <c r="Z19" s="60"/>
      <c r="AA19" s="60"/>
      <c r="AB19" s="60"/>
      <c r="AC19" s="60"/>
      <c r="AD19" s="62"/>
      <c r="AE19" s="61"/>
      <c r="AF19" s="60"/>
      <c r="AG19" s="60"/>
      <c r="AH19" s="60"/>
      <c r="AI19" s="60"/>
      <c r="AJ19" s="60"/>
      <c r="AK19" s="62"/>
      <c r="AL19" s="61"/>
      <c r="AM19" s="60"/>
      <c r="AN19" s="60"/>
      <c r="AO19" s="60"/>
      <c r="AP19" s="60"/>
      <c r="AQ19" s="60"/>
      <c r="AR19" s="62"/>
      <c r="AS19"/>
      <c r="AT19"/>
      <c r="AU19"/>
      <c r="AV19"/>
    </row>
    <row r="20" spans="1:48" s="5" customFormat="1" ht="20" customHeight="1" thickTop="1" thickBot="1" x14ac:dyDescent="0.4">
      <c r="A20" s="47"/>
      <c r="B20" s="48" t="s">
        <v>44</v>
      </c>
      <c r="C20" s="49" t="s">
        <v>45</v>
      </c>
      <c r="D20" s="49" t="s">
        <v>14</v>
      </c>
      <c r="E20" s="50">
        <v>46155</v>
      </c>
      <c r="F20" s="50">
        <v>46157</v>
      </c>
      <c r="G20" s="51">
        <v>1</v>
      </c>
      <c r="H20" s="52" t="str">
        <f t="shared" si="2"/>
        <v>Completed</v>
      </c>
      <c r="I20" s="53"/>
      <c r="J20" s="54"/>
      <c r="K20" s="53"/>
      <c r="L20" s="53"/>
      <c r="M20" s="53"/>
      <c r="N20" s="53"/>
      <c r="O20" s="53"/>
      <c r="P20" s="55"/>
      <c r="Q20" s="54"/>
      <c r="R20" s="53"/>
      <c r="S20" s="53"/>
      <c r="T20" s="53"/>
      <c r="U20" s="53"/>
      <c r="V20" s="53"/>
      <c r="W20" s="55"/>
      <c r="X20" s="54"/>
      <c r="Y20" s="53"/>
      <c r="Z20" s="53"/>
      <c r="AA20" s="53"/>
      <c r="AB20" s="53"/>
      <c r="AC20" s="53"/>
      <c r="AD20" s="55"/>
      <c r="AE20" s="54"/>
      <c r="AF20" s="53"/>
      <c r="AG20" s="53"/>
      <c r="AH20" s="53"/>
      <c r="AI20" s="53"/>
      <c r="AJ20" s="53"/>
      <c r="AK20" s="55"/>
      <c r="AL20" s="54"/>
      <c r="AM20" s="53"/>
      <c r="AN20" s="53"/>
      <c r="AO20" s="53"/>
      <c r="AP20" s="53"/>
      <c r="AQ20" s="53"/>
      <c r="AR20" s="55"/>
      <c r="AS20"/>
      <c r="AT20"/>
      <c r="AU20"/>
      <c r="AV20"/>
    </row>
    <row r="21" spans="1:48" s="5" customFormat="1" ht="20" customHeight="1" thickTop="1" thickBot="1" x14ac:dyDescent="0.4">
      <c r="A21" s="47"/>
      <c r="B21" s="56" t="s">
        <v>46</v>
      </c>
      <c r="C21" s="57" t="s">
        <v>47</v>
      </c>
      <c r="D21" s="57" t="s">
        <v>48</v>
      </c>
      <c r="E21" s="58">
        <v>46156</v>
      </c>
      <c r="F21" s="58">
        <v>46160</v>
      </c>
      <c r="G21" s="59">
        <v>0.8</v>
      </c>
      <c r="H21" s="52" t="str">
        <f t="shared" si="2"/>
        <v>In progress</v>
      </c>
      <c r="I21" s="60"/>
      <c r="J21" s="61"/>
      <c r="K21" s="60"/>
      <c r="L21" s="60"/>
      <c r="M21" s="60"/>
      <c r="N21" s="60"/>
      <c r="O21" s="60"/>
      <c r="P21" s="62"/>
      <c r="Q21" s="61"/>
      <c r="R21" s="60"/>
      <c r="S21" s="60"/>
      <c r="T21" s="60"/>
      <c r="U21" s="60"/>
      <c r="V21" s="60"/>
      <c r="W21" s="62"/>
      <c r="X21" s="61"/>
      <c r="Y21" s="60"/>
      <c r="Z21" s="60"/>
      <c r="AA21" s="60"/>
      <c r="AB21" s="60"/>
      <c r="AC21" s="60"/>
      <c r="AD21" s="62"/>
      <c r="AE21" s="61"/>
      <c r="AF21" s="60"/>
      <c r="AG21" s="60"/>
      <c r="AH21" s="60"/>
      <c r="AI21" s="60"/>
      <c r="AJ21" s="60"/>
      <c r="AK21" s="62"/>
      <c r="AL21" s="61"/>
      <c r="AM21" s="60"/>
      <c r="AN21" s="60"/>
      <c r="AO21" s="60"/>
      <c r="AP21" s="60"/>
      <c r="AQ21" s="60"/>
      <c r="AR21" s="62"/>
      <c r="AS21"/>
      <c r="AT21"/>
      <c r="AU21"/>
      <c r="AV21"/>
    </row>
    <row r="22" spans="1:48" s="5" customFormat="1" ht="20" customHeight="1" thickTop="1" thickBot="1" x14ac:dyDescent="0.4">
      <c r="A22" s="47"/>
      <c r="B22" s="48" t="s">
        <v>49</v>
      </c>
      <c r="C22" s="49" t="s">
        <v>50</v>
      </c>
      <c r="D22" s="49" t="s">
        <v>37</v>
      </c>
      <c r="E22" s="50">
        <v>46157</v>
      </c>
      <c r="F22" s="50">
        <v>46161</v>
      </c>
      <c r="G22" s="51">
        <v>0.6</v>
      </c>
      <c r="H22" s="52" t="str">
        <f t="shared" si="2"/>
        <v>In progress</v>
      </c>
      <c r="I22" s="53"/>
      <c r="J22" s="54"/>
      <c r="K22" s="53"/>
      <c r="L22" s="53"/>
      <c r="M22" s="53"/>
      <c r="N22" s="53"/>
      <c r="O22" s="53"/>
      <c r="P22" s="55"/>
      <c r="Q22" s="54"/>
      <c r="R22" s="53"/>
      <c r="S22" s="53"/>
      <c r="T22" s="53"/>
      <c r="U22" s="53"/>
      <c r="V22" s="53"/>
      <c r="W22" s="55"/>
      <c r="X22" s="54"/>
      <c r="Y22" s="53"/>
      <c r="Z22" s="53"/>
      <c r="AA22" s="53"/>
      <c r="AB22" s="53"/>
      <c r="AC22" s="53"/>
      <c r="AD22" s="55"/>
      <c r="AE22" s="54"/>
      <c r="AF22" s="53"/>
      <c r="AG22" s="53"/>
      <c r="AH22" s="53"/>
      <c r="AI22" s="53"/>
      <c r="AJ22" s="53"/>
      <c r="AK22" s="55"/>
      <c r="AL22" s="54"/>
      <c r="AM22" s="53"/>
      <c r="AN22" s="53"/>
      <c r="AO22" s="53"/>
      <c r="AP22" s="53"/>
      <c r="AQ22" s="53"/>
      <c r="AR22" s="55"/>
      <c r="AS22"/>
      <c r="AT22"/>
      <c r="AU22"/>
      <c r="AV22"/>
    </row>
    <row r="23" spans="1:48" s="5" customFormat="1" ht="20" customHeight="1" thickTop="1" thickBot="1" x14ac:dyDescent="0.4">
      <c r="A23" s="47"/>
      <c r="B23" s="56" t="s">
        <v>51</v>
      </c>
      <c r="C23" s="57" t="s">
        <v>52</v>
      </c>
      <c r="D23" s="57" t="s">
        <v>14</v>
      </c>
      <c r="E23" s="58">
        <v>46160</v>
      </c>
      <c r="F23" s="58">
        <v>46162</v>
      </c>
      <c r="G23" s="59">
        <v>0.5</v>
      </c>
      <c r="H23" s="52" t="str">
        <f t="shared" si="2"/>
        <v>In progress</v>
      </c>
      <c r="I23" s="60"/>
      <c r="J23" s="61"/>
      <c r="K23" s="60"/>
      <c r="L23" s="60"/>
      <c r="M23" s="60"/>
      <c r="N23" s="60"/>
      <c r="O23" s="60"/>
      <c r="P23" s="62"/>
      <c r="Q23" s="61"/>
      <c r="R23" s="60"/>
      <c r="S23" s="60"/>
      <c r="T23" s="60"/>
      <c r="U23" s="60"/>
      <c r="V23" s="60"/>
      <c r="W23" s="62"/>
      <c r="X23" s="61"/>
      <c r="Y23" s="60"/>
      <c r="Z23" s="60"/>
      <c r="AA23" s="60"/>
      <c r="AB23" s="60"/>
      <c r="AC23" s="60"/>
      <c r="AD23" s="62"/>
      <c r="AE23" s="61"/>
      <c r="AF23" s="60"/>
      <c r="AG23" s="60"/>
      <c r="AH23" s="60"/>
      <c r="AI23" s="60"/>
      <c r="AJ23" s="60"/>
      <c r="AK23" s="62"/>
      <c r="AL23" s="61"/>
      <c r="AM23" s="60"/>
      <c r="AN23" s="60"/>
      <c r="AO23" s="60"/>
      <c r="AP23" s="60"/>
      <c r="AQ23" s="60"/>
      <c r="AR23" s="62"/>
      <c r="AS23"/>
      <c r="AT23"/>
      <c r="AU23"/>
      <c r="AV23"/>
    </row>
    <row r="24" spans="1:48" s="5" customFormat="1" ht="20" customHeight="1" thickTop="1" thickBot="1" x14ac:dyDescent="0.4">
      <c r="A24" s="47"/>
      <c r="B24" s="48" t="s">
        <v>53</v>
      </c>
      <c r="C24" s="49" t="s">
        <v>54</v>
      </c>
      <c r="D24" s="49" t="s">
        <v>14</v>
      </c>
      <c r="E24" s="50">
        <v>46161</v>
      </c>
      <c r="F24" s="50">
        <v>46164</v>
      </c>
      <c r="G24" s="51">
        <v>0.4</v>
      </c>
      <c r="H24" s="52" t="str">
        <f t="shared" si="2"/>
        <v>In progress</v>
      </c>
      <c r="I24" s="53"/>
      <c r="J24" s="54"/>
      <c r="K24" s="53"/>
      <c r="L24" s="53"/>
      <c r="M24" s="53"/>
      <c r="N24" s="53"/>
      <c r="O24" s="53"/>
      <c r="P24" s="55"/>
      <c r="Q24" s="54"/>
      <c r="R24" s="53"/>
      <c r="S24" s="53"/>
      <c r="T24" s="53"/>
      <c r="U24" s="53"/>
      <c r="V24" s="53"/>
      <c r="W24" s="55"/>
      <c r="X24" s="54"/>
      <c r="Y24" s="53"/>
      <c r="Z24" s="53"/>
      <c r="AA24" s="53"/>
      <c r="AB24" s="53"/>
      <c r="AC24" s="53"/>
      <c r="AD24" s="55"/>
      <c r="AE24" s="54"/>
      <c r="AF24" s="53"/>
      <c r="AG24" s="53"/>
      <c r="AH24" s="53"/>
      <c r="AI24" s="53"/>
      <c r="AJ24" s="53"/>
      <c r="AK24" s="55"/>
      <c r="AL24" s="54"/>
      <c r="AM24" s="53"/>
      <c r="AN24" s="53"/>
      <c r="AO24" s="53"/>
      <c r="AP24" s="53"/>
      <c r="AQ24" s="53"/>
      <c r="AR24" s="55"/>
      <c r="AS24"/>
      <c r="AT24"/>
      <c r="AU24"/>
      <c r="AV24"/>
    </row>
    <row r="25" spans="1:48" s="5" customFormat="1" ht="20" customHeight="1" thickTop="1" thickBot="1" x14ac:dyDescent="0.4">
      <c r="A25" s="47"/>
      <c r="B25" s="56" t="s">
        <v>55</v>
      </c>
      <c r="C25" s="57" t="s">
        <v>56</v>
      </c>
      <c r="D25" s="57" t="s">
        <v>57</v>
      </c>
      <c r="E25" s="58">
        <v>46162</v>
      </c>
      <c r="F25" s="58">
        <v>46170</v>
      </c>
      <c r="G25" s="59">
        <v>0.3</v>
      </c>
      <c r="H25" s="52" t="str">
        <f t="shared" si="2"/>
        <v>In progress</v>
      </c>
      <c r="I25" s="60"/>
      <c r="J25" s="61"/>
      <c r="K25" s="60"/>
      <c r="L25" s="60"/>
      <c r="M25" s="60"/>
      <c r="N25" s="60"/>
      <c r="O25" s="60"/>
      <c r="P25" s="62"/>
      <c r="Q25" s="61"/>
      <c r="R25" s="60"/>
      <c r="S25" s="60"/>
      <c r="T25" s="60"/>
      <c r="U25" s="60"/>
      <c r="V25" s="60"/>
      <c r="W25" s="62"/>
      <c r="X25" s="61"/>
      <c r="Y25" s="60"/>
      <c r="Z25" s="60"/>
      <c r="AA25" s="60"/>
      <c r="AB25" s="60"/>
      <c r="AC25" s="60"/>
      <c r="AD25" s="62"/>
      <c r="AE25" s="61"/>
      <c r="AF25" s="60"/>
      <c r="AG25" s="60"/>
      <c r="AH25" s="60"/>
      <c r="AI25" s="60"/>
      <c r="AJ25" s="60"/>
      <c r="AK25" s="62"/>
      <c r="AL25" s="61"/>
      <c r="AM25" s="60"/>
      <c r="AN25" s="60"/>
      <c r="AO25" s="60"/>
      <c r="AP25" s="60"/>
      <c r="AQ25" s="60"/>
      <c r="AR25" s="62"/>
      <c r="AS25"/>
      <c r="AT25"/>
      <c r="AU25"/>
      <c r="AV25"/>
    </row>
    <row r="26" spans="1:48" s="5" customFormat="1" ht="20" customHeight="1" thickTop="1" thickBot="1" x14ac:dyDescent="0.4">
      <c r="A26" s="47"/>
      <c r="B26" s="48" t="s">
        <v>58</v>
      </c>
      <c r="C26" s="49" t="s">
        <v>59</v>
      </c>
      <c r="D26" s="49" t="s">
        <v>48</v>
      </c>
      <c r="E26" s="50">
        <v>46164</v>
      </c>
      <c r="F26" s="50">
        <v>46174</v>
      </c>
      <c r="G26" s="51">
        <v>0.2</v>
      </c>
      <c r="H26" s="52" t="str">
        <f t="shared" si="2"/>
        <v>In progress</v>
      </c>
      <c r="I26" s="53"/>
      <c r="J26" s="54"/>
      <c r="K26" s="53"/>
      <c r="L26" s="53"/>
      <c r="M26" s="53"/>
      <c r="N26" s="53"/>
      <c r="O26" s="53"/>
      <c r="P26" s="55"/>
      <c r="Q26" s="54"/>
      <c r="R26" s="53"/>
      <c r="S26" s="53"/>
      <c r="T26" s="53"/>
      <c r="U26" s="53"/>
      <c r="V26" s="53"/>
      <c r="W26" s="55"/>
      <c r="X26" s="54"/>
      <c r="Y26" s="53"/>
      <c r="Z26" s="53"/>
      <c r="AA26" s="53"/>
      <c r="AB26" s="53"/>
      <c r="AC26" s="53"/>
      <c r="AD26" s="55"/>
      <c r="AE26" s="54"/>
      <c r="AF26" s="53"/>
      <c r="AG26" s="53"/>
      <c r="AH26" s="53"/>
      <c r="AI26" s="53"/>
      <c r="AJ26" s="53"/>
      <c r="AK26" s="55"/>
      <c r="AL26" s="54"/>
      <c r="AM26" s="53"/>
      <c r="AN26" s="53"/>
      <c r="AO26" s="53"/>
      <c r="AP26" s="53"/>
      <c r="AQ26" s="53"/>
      <c r="AR26" s="55"/>
      <c r="AS26"/>
      <c r="AT26"/>
      <c r="AU26"/>
      <c r="AV26"/>
    </row>
    <row r="27" spans="1:48" s="5" customFormat="1" ht="20" customHeight="1" thickTop="1" thickBot="1" x14ac:dyDescent="0.4">
      <c r="A27" s="47"/>
      <c r="B27" s="56" t="s">
        <v>60</v>
      </c>
      <c r="C27" s="57" t="s">
        <v>61</v>
      </c>
      <c r="D27" s="57" t="s">
        <v>57</v>
      </c>
      <c r="E27" s="58">
        <v>46168</v>
      </c>
      <c r="F27" s="58">
        <v>46176</v>
      </c>
      <c r="G27" s="59">
        <v>0.15</v>
      </c>
      <c r="H27" s="52" t="str">
        <f t="shared" si="2"/>
        <v>In progress</v>
      </c>
      <c r="I27" s="60"/>
      <c r="J27" s="61"/>
      <c r="K27" s="60"/>
      <c r="L27" s="60"/>
      <c r="M27" s="60"/>
      <c r="N27" s="60"/>
      <c r="O27" s="60"/>
      <c r="P27" s="62"/>
      <c r="Q27" s="61"/>
      <c r="R27" s="60"/>
      <c r="S27" s="60"/>
      <c r="T27" s="60"/>
      <c r="U27" s="60"/>
      <c r="V27" s="60"/>
      <c r="W27" s="62"/>
      <c r="X27" s="61"/>
      <c r="Y27" s="60"/>
      <c r="Z27" s="60"/>
      <c r="AA27" s="60"/>
      <c r="AB27" s="60"/>
      <c r="AC27" s="60"/>
      <c r="AD27" s="62"/>
      <c r="AE27" s="61"/>
      <c r="AF27" s="60"/>
      <c r="AG27" s="60"/>
      <c r="AH27" s="60"/>
      <c r="AI27" s="60"/>
      <c r="AJ27" s="60"/>
      <c r="AK27" s="62"/>
      <c r="AL27" s="61"/>
      <c r="AM27" s="60"/>
      <c r="AN27" s="60"/>
      <c r="AO27" s="60"/>
      <c r="AP27" s="60"/>
      <c r="AQ27" s="60"/>
      <c r="AR27" s="62"/>
      <c r="AS27"/>
      <c r="AT27"/>
      <c r="AU27"/>
      <c r="AV27"/>
    </row>
    <row r="28" spans="1:48" s="5" customFormat="1" ht="20" customHeight="1" thickTop="1" thickBot="1" x14ac:dyDescent="0.4">
      <c r="A28" s="47"/>
      <c r="B28" s="48" t="s">
        <v>62</v>
      </c>
      <c r="C28" s="49" t="s">
        <v>63</v>
      </c>
      <c r="D28" s="49" t="s">
        <v>48</v>
      </c>
      <c r="E28" s="50">
        <v>46170</v>
      </c>
      <c r="F28" s="50">
        <v>46178</v>
      </c>
      <c r="G28" s="51">
        <v>0.1</v>
      </c>
      <c r="H28" s="52" t="str">
        <f t="shared" si="2"/>
        <v>In progress</v>
      </c>
      <c r="I28" s="53"/>
      <c r="J28" s="54"/>
      <c r="K28" s="53"/>
      <c r="L28" s="53"/>
      <c r="M28" s="53"/>
      <c r="N28" s="53"/>
      <c r="O28" s="53"/>
      <c r="P28" s="55"/>
      <c r="Q28" s="54"/>
      <c r="R28" s="53"/>
      <c r="S28" s="53"/>
      <c r="T28" s="53"/>
      <c r="U28" s="53"/>
      <c r="V28" s="53"/>
      <c r="W28" s="55"/>
      <c r="X28" s="54"/>
      <c r="Y28" s="53"/>
      <c r="Z28" s="53"/>
      <c r="AA28" s="53"/>
      <c r="AB28" s="53"/>
      <c r="AC28" s="53"/>
      <c r="AD28" s="55"/>
      <c r="AE28" s="54"/>
      <c r="AF28" s="53"/>
      <c r="AG28" s="53"/>
      <c r="AH28" s="53"/>
      <c r="AI28" s="53"/>
      <c r="AJ28" s="53"/>
      <c r="AK28" s="55"/>
      <c r="AL28" s="54"/>
      <c r="AM28" s="53"/>
      <c r="AN28" s="53"/>
      <c r="AO28" s="53"/>
      <c r="AP28" s="53"/>
      <c r="AQ28" s="53"/>
      <c r="AR28" s="55"/>
      <c r="AS28"/>
      <c r="AT28"/>
      <c r="AU28"/>
      <c r="AV28"/>
    </row>
    <row r="29" spans="1:48" s="5" customFormat="1" ht="20" customHeight="1" thickTop="1" thickBot="1" x14ac:dyDescent="0.4">
      <c r="A29" s="47"/>
      <c r="B29" s="56" t="s">
        <v>64</v>
      </c>
      <c r="C29" s="57" t="s">
        <v>65</v>
      </c>
      <c r="D29" s="57" t="s">
        <v>57</v>
      </c>
      <c r="E29" s="58">
        <v>46164</v>
      </c>
      <c r="F29" s="58">
        <v>46168</v>
      </c>
      <c r="G29" s="59">
        <v>0</v>
      </c>
      <c r="H29" s="52" t="str">
        <f t="shared" si="2"/>
        <v>Not started</v>
      </c>
      <c r="I29" s="60"/>
      <c r="J29" s="61"/>
      <c r="K29" s="60"/>
      <c r="L29" s="60"/>
      <c r="M29" s="60"/>
      <c r="N29" s="60"/>
      <c r="O29" s="60"/>
      <c r="P29" s="62"/>
      <c r="Q29" s="61"/>
      <c r="R29" s="60"/>
      <c r="S29" s="60"/>
      <c r="T29" s="60"/>
      <c r="U29" s="60"/>
      <c r="V29" s="60"/>
      <c r="W29" s="62"/>
      <c r="X29" s="61"/>
      <c r="Y29" s="60"/>
      <c r="Z29" s="60"/>
      <c r="AA29" s="60"/>
      <c r="AB29" s="60"/>
      <c r="AC29" s="60"/>
      <c r="AD29" s="62"/>
      <c r="AE29" s="61"/>
      <c r="AF29" s="60"/>
      <c r="AG29" s="60"/>
      <c r="AH29" s="60"/>
      <c r="AI29" s="60"/>
      <c r="AJ29" s="60"/>
      <c r="AK29" s="62"/>
      <c r="AL29" s="61"/>
      <c r="AM29" s="60"/>
      <c r="AN29" s="60"/>
      <c r="AO29" s="60"/>
      <c r="AP29" s="60"/>
      <c r="AQ29" s="60"/>
      <c r="AR29" s="62"/>
      <c r="AS29"/>
      <c r="AT29"/>
      <c r="AU29"/>
      <c r="AV29"/>
    </row>
    <row r="30" spans="1:48" s="5" customFormat="1" ht="20" customHeight="1" thickTop="1" thickBot="1" x14ac:dyDescent="0.4">
      <c r="A30" s="47"/>
      <c r="B30" s="48" t="s">
        <v>66</v>
      </c>
      <c r="C30" s="49" t="s">
        <v>67</v>
      </c>
      <c r="D30" s="49" t="s">
        <v>48</v>
      </c>
      <c r="E30" s="50">
        <v>46166</v>
      </c>
      <c r="F30" s="50">
        <v>46171</v>
      </c>
      <c r="G30" s="51">
        <v>0</v>
      </c>
      <c r="H30" s="52" t="str">
        <f t="shared" si="2"/>
        <v>Not started</v>
      </c>
      <c r="I30" s="53"/>
      <c r="J30" s="54"/>
      <c r="K30" s="53"/>
      <c r="L30" s="53"/>
      <c r="M30" s="53"/>
      <c r="N30" s="53"/>
      <c r="O30" s="53"/>
      <c r="P30" s="55"/>
      <c r="Q30" s="54"/>
      <c r="R30" s="53"/>
      <c r="S30" s="53"/>
      <c r="T30" s="53"/>
      <c r="U30" s="53"/>
      <c r="V30" s="53"/>
      <c r="W30" s="55"/>
      <c r="X30" s="54"/>
      <c r="Y30" s="53"/>
      <c r="Z30" s="53"/>
      <c r="AA30" s="53"/>
      <c r="AB30" s="53"/>
      <c r="AC30" s="53"/>
      <c r="AD30" s="55"/>
      <c r="AE30" s="54"/>
      <c r="AF30" s="53"/>
      <c r="AG30" s="53"/>
      <c r="AH30" s="53"/>
      <c r="AI30" s="53"/>
      <c r="AJ30" s="53"/>
      <c r="AK30" s="55"/>
      <c r="AL30" s="54"/>
      <c r="AM30" s="53"/>
      <c r="AN30" s="53"/>
      <c r="AO30" s="53"/>
      <c r="AP30" s="53"/>
      <c r="AQ30" s="53"/>
      <c r="AR30" s="55"/>
      <c r="AS30"/>
      <c r="AT30"/>
      <c r="AU30"/>
      <c r="AV30"/>
    </row>
    <row r="31" spans="1:48" s="5" customFormat="1" ht="20" customHeight="1" thickTop="1" thickBot="1" x14ac:dyDescent="0.4">
      <c r="A31" s="47"/>
      <c r="B31" s="56" t="s">
        <v>68</v>
      </c>
      <c r="C31" s="57" t="s">
        <v>69</v>
      </c>
      <c r="D31" s="57" t="s">
        <v>37</v>
      </c>
      <c r="E31" s="58">
        <v>46168</v>
      </c>
      <c r="F31" s="58">
        <v>46172</v>
      </c>
      <c r="G31" s="59">
        <v>0</v>
      </c>
      <c r="H31" s="52" t="str">
        <f t="shared" si="2"/>
        <v>Not started</v>
      </c>
      <c r="I31" s="60"/>
      <c r="J31" s="61"/>
      <c r="K31" s="60"/>
      <c r="L31" s="60"/>
      <c r="M31" s="60"/>
      <c r="N31" s="60"/>
      <c r="O31" s="60"/>
      <c r="P31" s="62"/>
      <c r="Q31" s="61"/>
      <c r="R31" s="60"/>
      <c r="S31" s="60"/>
      <c r="T31" s="60"/>
      <c r="U31" s="60"/>
      <c r="V31" s="60"/>
      <c r="W31" s="62"/>
      <c r="X31" s="61"/>
      <c r="Y31" s="60"/>
      <c r="Z31" s="60"/>
      <c r="AA31" s="60"/>
      <c r="AB31" s="60"/>
      <c r="AC31" s="60"/>
      <c r="AD31" s="62"/>
      <c r="AE31" s="61"/>
      <c r="AF31" s="60"/>
      <c r="AG31" s="60"/>
      <c r="AH31" s="60"/>
      <c r="AI31" s="60"/>
      <c r="AJ31" s="60"/>
      <c r="AK31" s="62"/>
      <c r="AL31" s="61"/>
      <c r="AM31" s="60"/>
      <c r="AN31" s="60"/>
      <c r="AO31" s="60"/>
      <c r="AP31" s="60"/>
      <c r="AQ31" s="60"/>
      <c r="AR31" s="62"/>
      <c r="AS31"/>
      <c r="AT31"/>
      <c r="AU31"/>
      <c r="AV31"/>
    </row>
    <row r="32" spans="1:48" s="5" customFormat="1" ht="20" customHeight="1" thickTop="1" thickBot="1" x14ac:dyDescent="0.4">
      <c r="A32" s="47"/>
      <c r="B32" s="48" t="s">
        <v>70</v>
      </c>
      <c r="C32" s="49" t="s">
        <v>71</v>
      </c>
      <c r="D32" s="49" t="s">
        <v>72</v>
      </c>
      <c r="E32" s="50">
        <v>46164</v>
      </c>
      <c r="F32" s="50">
        <v>46173</v>
      </c>
      <c r="G32" s="51">
        <v>0.1</v>
      </c>
      <c r="H32" s="52" t="str">
        <f t="shared" si="2"/>
        <v>In progress</v>
      </c>
      <c r="I32" s="53"/>
      <c r="J32" s="54"/>
      <c r="K32" s="53"/>
      <c r="L32" s="53"/>
      <c r="M32" s="53"/>
      <c r="N32" s="53"/>
      <c r="O32" s="53"/>
      <c r="P32" s="55"/>
      <c r="Q32" s="54"/>
      <c r="R32" s="53"/>
      <c r="S32" s="53"/>
      <c r="T32" s="53"/>
      <c r="U32" s="53"/>
      <c r="V32" s="53"/>
      <c r="W32" s="55"/>
      <c r="X32" s="54"/>
      <c r="Y32" s="53"/>
      <c r="Z32" s="53"/>
      <c r="AA32" s="53"/>
      <c r="AB32" s="53"/>
      <c r="AC32" s="53"/>
      <c r="AD32" s="55"/>
      <c r="AE32" s="54"/>
      <c r="AF32" s="53"/>
      <c r="AG32" s="53"/>
      <c r="AH32" s="53"/>
      <c r="AI32" s="53"/>
      <c r="AJ32" s="53"/>
      <c r="AK32" s="55"/>
      <c r="AL32" s="54"/>
      <c r="AM32" s="53"/>
      <c r="AN32" s="53"/>
      <c r="AO32" s="53"/>
      <c r="AP32" s="53"/>
      <c r="AQ32" s="53"/>
      <c r="AR32" s="55"/>
      <c r="AS32"/>
      <c r="AT32"/>
      <c r="AU32"/>
      <c r="AV32"/>
    </row>
    <row r="33" spans="1:48" s="5" customFormat="1" ht="20" customHeight="1" thickTop="1" thickBot="1" x14ac:dyDescent="0.4">
      <c r="A33" s="47"/>
      <c r="B33" s="56" t="s">
        <v>73</v>
      </c>
      <c r="C33" s="57" t="s">
        <v>74</v>
      </c>
      <c r="D33" s="57" t="s">
        <v>57</v>
      </c>
      <c r="E33" s="58">
        <v>46171</v>
      </c>
      <c r="F33" s="58">
        <v>46174</v>
      </c>
      <c r="G33" s="59">
        <v>0</v>
      </c>
      <c r="H33" s="52" t="str">
        <f t="shared" si="2"/>
        <v>Not started</v>
      </c>
      <c r="I33" s="60"/>
      <c r="J33" s="61"/>
      <c r="K33" s="60"/>
      <c r="L33" s="60"/>
      <c r="M33" s="60"/>
      <c r="N33" s="60"/>
      <c r="O33" s="60"/>
      <c r="P33" s="62"/>
      <c r="Q33" s="61"/>
      <c r="R33" s="60"/>
      <c r="S33" s="60"/>
      <c r="T33" s="60"/>
      <c r="U33" s="60"/>
      <c r="V33" s="60"/>
      <c r="W33" s="62"/>
      <c r="X33" s="61"/>
      <c r="Y33" s="60"/>
      <c r="Z33" s="60"/>
      <c r="AA33" s="60"/>
      <c r="AB33" s="60"/>
      <c r="AC33" s="60"/>
      <c r="AD33" s="62"/>
      <c r="AE33" s="61"/>
      <c r="AF33" s="60"/>
      <c r="AG33" s="60"/>
      <c r="AH33" s="60"/>
      <c r="AI33" s="60"/>
      <c r="AJ33" s="60"/>
      <c r="AK33" s="62"/>
      <c r="AL33" s="61"/>
      <c r="AM33" s="60"/>
      <c r="AN33" s="60"/>
      <c r="AO33" s="60"/>
      <c r="AP33" s="60"/>
      <c r="AQ33" s="60"/>
      <c r="AR33" s="62"/>
      <c r="AS33"/>
      <c r="AT33"/>
      <c r="AU33"/>
      <c r="AV33"/>
    </row>
    <row r="34" spans="1:48" s="5" customFormat="1" ht="20" customHeight="1" thickTop="1" thickBot="1" x14ac:dyDescent="0.4">
      <c r="A34" s="47"/>
      <c r="B34" s="48" t="s">
        <v>75</v>
      </c>
      <c r="C34" s="49" t="s">
        <v>76</v>
      </c>
      <c r="D34" s="49" t="s">
        <v>72</v>
      </c>
      <c r="E34" s="50">
        <v>46173</v>
      </c>
      <c r="F34" s="50">
        <v>46178</v>
      </c>
      <c r="G34" s="51">
        <v>0</v>
      </c>
      <c r="H34" s="52" t="str">
        <f t="shared" si="2"/>
        <v>Not started</v>
      </c>
      <c r="I34" s="53"/>
      <c r="J34" s="54"/>
      <c r="K34" s="53"/>
      <c r="L34" s="53"/>
      <c r="M34" s="53"/>
      <c r="N34" s="53"/>
      <c r="O34" s="53"/>
      <c r="P34" s="55"/>
      <c r="Q34" s="54"/>
      <c r="R34" s="53"/>
      <c r="S34" s="53"/>
      <c r="T34" s="53"/>
      <c r="U34" s="53"/>
      <c r="V34" s="53"/>
      <c r="W34" s="55"/>
      <c r="X34" s="54"/>
      <c r="Y34" s="53"/>
      <c r="Z34" s="53"/>
      <c r="AA34" s="53"/>
      <c r="AB34" s="53"/>
      <c r="AC34" s="53"/>
      <c r="AD34" s="55"/>
      <c r="AE34" s="54"/>
      <c r="AF34" s="53"/>
      <c r="AG34" s="53"/>
      <c r="AH34" s="53"/>
      <c r="AI34" s="53"/>
      <c r="AJ34" s="53"/>
      <c r="AK34" s="55"/>
      <c r="AL34" s="54"/>
      <c r="AM34" s="53"/>
      <c r="AN34" s="53"/>
      <c r="AO34" s="53"/>
      <c r="AP34" s="53"/>
      <c r="AQ34" s="53"/>
      <c r="AR34" s="55"/>
      <c r="AS34"/>
      <c r="AT34"/>
      <c r="AU34"/>
      <c r="AV34"/>
    </row>
    <row r="35" spans="1:48" s="5" customFormat="1" ht="20" customHeight="1" thickTop="1" thickBot="1" x14ac:dyDescent="0.4">
      <c r="A35" s="47"/>
      <c r="B35" s="56" t="s">
        <v>77</v>
      </c>
      <c r="C35" s="57" t="s">
        <v>78</v>
      </c>
      <c r="D35" s="57" t="s">
        <v>48</v>
      </c>
      <c r="E35" s="58">
        <v>46175</v>
      </c>
      <c r="F35" s="58">
        <v>46179</v>
      </c>
      <c r="G35" s="59">
        <v>0</v>
      </c>
      <c r="H35" s="52" t="str">
        <f t="shared" si="2"/>
        <v>Not started</v>
      </c>
      <c r="I35" s="60"/>
      <c r="J35" s="61"/>
      <c r="K35" s="60"/>
      <c r="L35" s="60"/>
      <c r="M35" s="60"/>
      <c r="N35" s="60"/>
      <c r="O35" s="60"/>
      <c r="P35" s="62"/>
      <c r="Q35" s="61"/>
      <c r="R35" s="60"/>
      <c r="S35" s="60"/>
      <c r="T35" s="60"/>
      <c r="U35" s="60"/>
      <c r="V35" s="60"/>
      <c r="W35" s="62"/>
      <c r="X35" s="61"/>
      <c r="Y35" s="60"/>
      <c r="Z35" s="60"/>
      <c r="AA35" s="60"/>
      <c r="AB35" s="60"/>
      <c r="AC35" s="60"/>
      <c r="AD35" s="62"/>
      <c r="AE35" s="61"/>
      <c r="AF35" s="60"/>
      <c r="AG35" s="60"/>
      <c r="AH35" s="60"/>
      <c r="AI35" s="60"/>
      <c r="AJ35" s="60"/>
      <c r="AK35" s="62"/>
      <c r="AL35" s="61"/>
      <c r="AM35" s="60"/>
      <c r="AN35" s="60"/>
      <c r="AO35" s="60"/>
      <c r="AP35" s="60"/>
      <c r="AQ35" s="60"/>
      <c r="AR35" s="62"/>
      <c r="AS35"/>
      <c r="AT35"/>
      <c r="AU35"/>
      <c r="AV35"/>
    </row>
    <row r="36" spans="1:48" s="5" customFormat="1" ht="20" customHeight="1" thickTop="1" thickBot="1" x14ac:dyDescent="0.4">
      <c r="A36" s="47"/>
      <c r="B36" s="48" t="s">
        <v>79</v>
      </c>
      <c r="C36" s="49" t="s">
        <v>80</v>
      </c>
      <c r="D36" s="49" t="s">
        <v>72</v>
      </c>
      <c r="E36" s="50">
        <v>46178</v>
      </c>
      <c r="F36" s="50">
        <v>46179</v>
      </c>
      <c r="G36" s="51">
        <v>0</v>
      </c>
      <c r="H36" s="52" t="str">
        <f t="shared" si="2"/>
        <v>Not started</v>
      </c>
      <c r="I36" s="53"/>
      <c r="J36" s="54"/>
      <c r="K36" s="53"/>
      <c r="L36" s="53"/>
      <c r="M36" s="53"/>
      <c r="N36" s="53"/>
      <c r="O36" s="53"/>
      <c r="P36" s="55"/>
      <c r="Q36" s="54"/>
      <c r="R36" s="53"/>
      <c r="S36" s="53"/>
      <c r="T36" s="53"/>
      <c r="U36" s="53"/>
      <c r="V36" s="53"/>
      <c r="W36" s="55"/>
      <c r="X36" s="54"/>
      <c r="Y36" s="53"/>
      <c r="Z36" s="53"/>
      <c r="AA36" s="53"/>
      <c r="AB36" s="53"/>
      <c r="AC36" s="53"/>
      <c r="AD36" s="55"/>
      <c r="AE36" s="54"/>
      <c r="AF36" s="53"/>
      <c r="AG36" s="53"/>
      <c r="AH36" s="53"/>
      <c r="AI36" s="53"/>
      <c r="AJ36" s="53"/>
      <c r="AK36" s="55"/>
      <c r="AL36" s="54"/>
      <c r="AM36" s="53"/>
      <c r="AN36" s="53"/>
      <c r="AO36" s="53"/>
      <c r="AP36" s="53"/>
      <c r="AQ36" s="53"/>
      <c r="AR36" s="55"/>
      <c r="AS36"/>
      <c r="AT36"/>
      <c r="AU36"/>
      <c r="AV36"/>
    </row>
    <row r="37" spans="1:48" s="5" customFormat="1" ht="20" customHeight="1" thickTop="1" thickBot="1" x14ac:dyDescent="0.4">
      <c r="A37" s="47"/>
      <c r="B37" s="56" t="s">
        <v>81</v>
      </c>
      <c r="C37" s="57" t="s">
        <v>82</v>
      </c>
      <c r="D37" s="57" t="s">
        <v>14</v>
      </c>
      <c r="E37" s="58">
        <v>46178</v>
      </c>
      <c r="F37" s="58">
        <v>46179</v>
      </c>
      <c r="G37" s="59">
        <v>0</v>
      </c>
      <c r="H37" s="52" t="str">
        <f t="shared" si="2"/>
        <v>Not started</v>
      </c>
      <c r="I37" s="60"/>
      <c r="J37" s="61"/>
      <c r="K37" s="60"/>
      <c r="L37" s="60"/>
      <c r="M37" s="60"/>
      <c r="N37" s="60"/>
      <c r="O37" s="60"/>
      <c r="P37" s="62"/>
      <c r="Q37" s="61"/>
      <c r="R37" s="60"/>
      <c r="S37" s="60"/>
      <c r="T37" s="60"/>
      <c r="U37" s="60"/>
      <c r="V37" s="60"/>
      <c r="W37" s="62"/>
      <c r="X37" s="61"/>
      <c r="Y37" s="60"/>
      <c r="Z37" s="60"/>
      <c r="AA37" s="60"/>
      <c r="AB37" s="60"/>
      <c r="AC37" s="60"/>
      <c r="AD37" s="62"/>
      <c r="AE37" s="61"/>
      <c r="AF37" s="60"/>
      <c r="AG37" s="60"/>
      <c r="AH37" s="60"/>
      <c r="AI37" s="60"/>
      <c r="AJ37" s="60"/>
      <c r="AK37" s="62"/>
      <c r="AL37" s="61"/>
      <c r="AM37" s="60"/>
      <c r="AN37" s="60"/>
      <c r="AO37" s="60"/>
      <c r="AP37" s="60"/>
      <c r="AQ37" s="60"/>
      <c r="AR37" s="62"/>
      <c r="AS37"/>
      <c r="AT37"/>
      <c r="AU37"/>
      <c r="AV37"/>
    </row>
    <row r="38" spans="1:48" s="5" customFormat="1" ht="20" customHeight="1" thickTop="1" x14ac:dyDescent="0.35">
      <c r="A38" s="47"/>
      <c r="B38" s="63" t="s">
        <v>83</v>
      </c>
      <c r="C38" s="64" t="s">
        <v>84</v>
      </c>
      <c r="D38" s="64" t="s">
        <v>14</v>
      </c>
      <c r="E38" s="65">
        <v>46180</v>
      </c>
      <c r="F38" s="65">
        <v>46180</v>
      </c>
      <c r="G38" s="66">
        <v>0</v>
      </c>
      <c r="H38" s="67" t="str">
        <f t="shared" si="2"/>
        <v>Not started</v>
      </c>
      <c r="I38" s="68"/>
      <c r="J38" s="69"/>
      <c r="K38" s="68"/>
      <c r="L38" s="68"/>
      <c r="M38" s="68"/>
      <c r="N38" s="68"/>
      <c r="O38" s="68"/>
      <c r="P38" s="70"/>
      <c r="Q38" s="69"/>
      <c r="R38" s="68"/>
      <c r="S38" s="68"/>
      <c r="T38" s="68"/>
      <c r="U38" s="68"/>
      <c r="V38" s="68"/>
      <c r="W38" s="70"/>
      <c r="X38" s="69"/>
      <c r="Y38" s="68"/>
      <c r="Z38" s="68"/>
      <c r="AA38" s="68"/>
      <c r="AB38" s="68"/>
      <c r="AC38" s="68"/>
      <c r="AD38" s="70"/>
      <c r="AE38" s="69"/>
      <c r="AF38" s="68"/>
      <c r="AG38" s="68"/>
      <c r="AH38" s="68"/>
      <c r="AI38" s="68"/>
      <c r="AJ38" s="68"/>
      <c r="AK38" s="70"/>
      <c r="AL38" s="69"/>
      <c r="AM38" s="68"/>
      <c r="AN38" s="68"/>
      <c r="AO38" s="68"/>
      <c r="AP38" s="68"/>
      <c r="AQ38" s="68"/>
      <c r="AR38" s="70"/>
      <c r="AS38"/>
      <c r="AT38"/>
      <c r="AU38"/>
      <c r="AV38"/>
    </row>
    <row r="39" spans="1:48" s="5" customFormat="1" ht="20" customHeight="1" x14ac:dyDescent="0.35">
      <c r="A39"/>
      <c r="D39" s="71"/>
      <c r="E39" s="72"/>
      <c r="F39" s="72"/>
      <c r="G39" s="72"/>
      <c r="H39" s="72"/>
      <c r="AS39"/>
      <c r="AT39"/>
      <c r="AU39"/>
      <c r="AV39"/>
    </row>
    <row r="40" spans="1:48" s="5" customFormat="1" ht="75.5" customHeight="1" x14ac:dyDescent="0.35">
      <c r="A40"/>
      <c r="D40" s="71"/>
      <c r="E40" s="72"/>
      <c r="F40" s="72"/>
      <c r="G40" s="72"/>
      <c r="H40" s="72"/>
      <c r="AS40"/>
      <c r="AT40"/>
      <c r="AU40"/>
      <c r="AV40"/>
    </row>
    <row r="41" spans="1:48" s="5" customFormat="1" ht="20" customHeight="1" x14ac:dyDescent="0.35">
      <c r="A41"/>
      <c r="B41" s="73"/>
      <c r="C41" s="73"/>
      <c r="D41" s="74"/>
      <c r="E41" s="75"/>
      <c r="F41" s="75"/>
      <c r="G41" s="75"/>
      <c r="H41" s="75"/>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c r="AT41"/>
      <c r="AU41"/>
      <c r="AV41"/>
    </row>
    <row r="42" spans="1:48" s="5" customFormat="1" ht="20" customHeight="1" x14ac:dyDescent="0.35">
      <c r="A42"/>
      <c r="B42" s="73"/>
      <c r="C42" s="73"/>
      <c r="D42" s="74"/>
      <c r="E42" s="75"/>
      <c r="F42" s="75"/>
      <c r="G42" s="75"/>
      <c r="H42" s="75"/>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c r="AT42"/>
      <c r="AU42"/>
      <c r="AV42"/>
    </row>
    <row r="43" spans="1:48" s="5" customFormat="1" ht="20" customHeight="1" x14ac:dyDescent="0.35">
      <c r="A43"/>
      <c r="D43" s="71"/>
      <c r="E43" s="72"/>
      <c r="F43" s="72"/>
      <c r="G43" s="72"/>
      <c r="H43" s="72"/>
      <c r="AS43"/>
      <c r="AT43"/>
      <c r="AU43"/>
      <c r="AV43"/>
    </row>
    <row r="44" spans="1:48" s="5" customFormat="1" ht="20" customHeight="1" x14ac:dyDescent="0.35">
      <c r="A44"/>
      <c r="D44" s="71"/>
      <c r="E44" s="72"/>
      <c r="F44" s="72"/>
      <c r="G44" s="72"/>
      <c r="H44" s="72"/>
      <c r="AS44"/>
      <c r="AT44"/>
      <c r="AU44"/>
      <c r="AV44"/>
    </row>
    <row r="45" spans="1:48" s="5" customFormat="1" ht="20" customHeight="1" x14ac:dyDescent="0.35">
      <c r="A45"/>
      <c r="D45" s="71"/>
      <c r="E45" s="72"/>
      <c r="F45" s="72"/>
      <c r="G45" s="72"/>
      <c r="H45" s="72"/>
      <c r="AS45"/>
      <c r="AT45"/>
      <c r="AU45"/>
      <c r="AV45"/>
    </row>
    <row r="46" spans="1:48" ht="20" customHeight="1" x14ac:dyDescent="0.35">
      <c r="D46" s="28"/>
    </row>
    <row r="47" spans="1:48" ht="20" hidden="1" customHeight="1" x14ac:dyDescent="0.35">
      <c r="D47" s="28"/>
    </row>
    <row r="48" spans="1:48" ht="20" hidden="1" customHeight="1" x14ac:dyDescent="0.35">
      <c r="D48" s="28"/>
    </row>
    <row r="49" spans="4:4" ht="20" hidden="1" customHeight="1" x14ac:dyDescent="0.35">
      <c r="D49" s="28"/>
    </row>
    <row r="50" spans="4:4" ht="20" hidden="1" customHeight="1" x14ac:dyDescent="0.35">
      <c r="D50" s="28"/>
    </row>
    <row r="51" spans="4:4" ht="20" hidden="1" customHeight="1" x14ac:dyDescent="0.35">
      <c r="D51" s="28"/>
    </row>
    <row r="52" spans="4:4" ht="20" hidden="1" customHeight="1" x14ac:dyDescent="0.35">
      <c r="D52" s="28"/>
    </row>
    <row r="53" spans="4:4" ht="20" hidden="1" customHeight="1" x14ac:dyDescent="0.35">
      <c r="D53" s="28"/>
    </row>
    <row r="54" spans="4:4" ht="20" hidden="1" customHeight="1" x14ac:dyDescent="0.35">
      <c r="D54" s="28"/>
    </row>
    <row r="55" spans="4:4" ht="20" hidden="1" customHeight="1" x14ac:dyDescent="0.35">
      <c r="D55" s="28"/>
    </row>
    <row r="56" spans="4:4" ht="20" hidden="1" customHeight="1" x14ac:dyDescent="0.35">
      <c r="D56" s="28"/>
    </row>
    <row r="57" spans="4:4" ht="20" hidden="1" customHeight="1" x14ac:dyDescent="0.35">
      <c r="D57" s="28"/>
    </row>
    <row r="58" spans="4:4" ht="20" hidden="1" customHeight="1" x14ac:dyDescent="0.35">
      <c r="D58" s="28"/>
    </row>
    <row r="59" spans="4:4" ht="20" hidden="1" customHeight="1" x14ac:dyDescent="0.35">
      <c r="D59" s="28"/>
    </row>
    <row r="60" spans="4:4" ht="20" hidden="1" customHeight="1" x14ac:dyDescent="0.35">
      <c r="D60" s="28"/>
    </row>
    <row r="61" spans="4:4" ht="20" hidden="1" customHeight="1" x14ac:dyDescent="0.35">
      <c r="D61" s="28"/>
    </row>
    <row r="62" spans="4:4" ht="20" hidden="1" customHeight="1" x14ac:dyDescent="0.35">
      <c r="D62" s="28"/>
    </row>
    <row r="63" spans="4:4" ht="20" hidden="1" customHeight="1" x14ac:dyDescent="0.35">
      <c r="D63" s="28"/>
    </row>
    <row r="64" spans="4:4" ht="20" hidden="1" customHeight="1" x14ac:dyDescent="0.35">
      <c r="D64" s="28"/>
    </row>
    <row r="65" spans="4:4" ht="20" hidden="1" customHeight="1" x14ac:dyDescent="0.35">
      <c r="D65" s="28"/>
    </row>
    <row r="66" spans="4:4" ht="20" hidden="1" customHeight="1" x14ac:dyDescent="0.35">
      <c r="D66" s="28"/>
    </row>
    <row r="67" spans="4:4" ht="20" hidden="1" customHeight="1" x14ac:dyDescent="0.35">
      <c r="D67" s="28"/>
    </row>
    <row r="68" spans="4:4" ht="20" hidden="1" customHeight="1" x14ac:dyDescent="0.35">
      <c r="D68" s="28"/>
    </row>
    <row r="69" spans="4:4" ht="20" hidden="1" customHeight="1" x14ac:dyDescent="0.35">
      <c r="D69" s="28"/>
    </row>
    <row r="70" spans="4:4" ht="20" hidden="1" customHeight="1" x14ac:dyDescent="0.35">
      <c r="D70" s="28"/>
    </row>
    <row r="71" spans="4:4" ht="20" hidden="1" customHeight="1" x14ac:dyDescent="0.35">
      <c r="D71" s="28"/>
    </row>
    <row r="72" spans="4:4" ht="20" hidden="1" customHeight="1" x14ac:dyDescent="0.35">
      <c r="D72" s="28"/>
    </row>
    <row r="73" spans="4:4" ht="20" hidden="1" customHeight="1" x14ac:dyDescent="0.35">
      <c r="D73" s="28"/>
    </row>
    <row r="74" spans="4:4" ht="20" hidden="1" customHeight="1" x14ac:dyDescent="0.35">
      <c r="D74" s="28"/>
    </row>
    <row r="75" spans="4:4" ht="20" hidden="1" customHeight="1" x14ac:dyDescent="0.35">
      <c r="D75" s="28"/>
    </row>
    <row r="76" spans="4:4" ht="20" hidden="1" customHeight="1" x14ac:dyDescent="0.35">
      <c r="D76" s="28"/>
    </row>
    <row r="77" spans="4:4" ht="20" hidden="1" customHeight="1" x14ac:dyDescent="0.35">
      <c r="D77" s="28"/>
    </row>
    <row r="78" spans="4:4" ht="20" hidden="1" customHeight="1" x14ac:dyDescent="0.35">
      <c r="D78" s="28"/>
    </row>
    <row r="79" spans="4:4" ht="20" hidden="1" customHeight="1" x14ac:dyDescent="0.35">
      <c r="D79" s="28"/>
    </row>
    <row r="80" spans="4:4" ht="20" hidden="1" customHeight="1" x14ac:dyDescent="0.35">
      <c r="D80" s="28"/>
    </row>
    <row r="81" spans="4:4" ht="20" hidden="1" customHeight="1" x14ac:dyDescent="0.35">
      <c r="D81" s="28"/>
    </row>
    <row r="82" spans="4:4" ht="20" hidden="1" customHeight="1" x14ac:dyDescent="0.35">
      <c r="D82" s="28"/>
    </row>
    <row r="83" spans="4:4" ht="20" hidden="1" customHeight="1" x14ac:dyDescent="0.35">
      <c r="D83" s="28"/>
    </row>
    <row r="84" spans="4:4" ht="20" hidden="1" customHeight="1" x14ac:dyDescent="0.35">
      <c r="D84" s="28"/>
    </row>
    <row r="85" spans="4:4" ht="20" hidden="1" customHeight="1" x14ac:dyDescent="0.35">
      <c r="D85" s="28"/>
    </row>
    <row r="86" spans="4:4" ht="20" hidden="1" customHeight="1" x14ac:dyDescent="0.35">
      <c r="D86" s="28"/>
    </row>
    <row r="87" spans="4:4" ht="20" hidden="1" customHeight="1" x14ac:dyDescent="0.35">
      <c r="D87" s="28"/>
    </row>
    <row r="88" spans="4:4" ht="20" hidden="1" customHeight="1" x14ac:dyDescent="0.35">
      <c r="D88" s="28"/>
    </row>
    <row r="89" spans="4:4" ht="20" hidden="1" customHeight="1" x14ac:dyDescent="0.35">
      <c r="D89" s="28"/>
    </row>
    <row r="90" spans="4:4" ht="20" hidden="1" customHeight="1" x14ac:dyDescent="0.35">
      <c r="D90" s="28"/>
    </row>
    <row r="91" spans="4:4" ht="20" hidden="1" customHeight="1" x14ac:dyDescent="0.35">
      <c r="D91" s="28"/>
    </row>
    <row r="92" spans="4:4" ht="20" hidden="1" customHeight="1" x14ac:dyDescent="0.35">
      <c r="D92" s="28"/>
    </row>
    <row r="93" spans="4:4" ht="20" hidden="1" customHeight="1" x14ac:dyDescent="0.35">
      <c r="D93" s="28"/>
    </row>
    <row r="94" spans="4:4" ht="20" hidden="1" customHeight="1" x14ac:dyDescent="0.35">
      <c r="D94" s="28"/>
    </row>
    <row r="95" spans="4:4" ht="20" hidden="1" customHeight="1" x14ac:dyDescent="0.35">
      <c r="D95" s="28"/>
    </row>
    <row r="96" spans="4:4" ht="20" hidden="1" customHeight="1" x14ac:dyDescent="0.35">
      <c r="D96" s="28"/>
    </row>
    <row r="97" spans="4:4" ht="20" hidden="1" customHeight="1" x14ac:dyDescent="0.35">
      <c r="D97" s="28"/>
    </row>
  </sheetData>
  <sheetProtection algorithmName="SHA-512" hashValue="r68LKoDkRZLEAYXdU7Xbzib58hwpvsBsbsKY9vcWI8EQ+vvlwOaap7QR0UEjAN2ms4h6JyP+1JFscf6pWdj3DA==" saltValue="NHmuAsNwxLj37GEwGTpWIg==" spinCount="100000" sheet="1" objects="1" scenarios="1"/>
  <mergeCells count="25">
    <mergeCell ref="B2:B4"/>
    <mergeCell ref="C2:H2"/>
    <mergeCell ref="J2:P2"/>
    <mergeCell ref="Q2:W2"/>
    <mergeCell ref="X2:AD2"/>
    <mergeCell ref="AL2:AN4"/>
    <mergeCell ref="AO2:AQ4"/>
    <mergeCell ref="C3:H3"/>
    <mergeCell ref="J3:P4"/>
    <mergeCell ref="Q3:W4"/>
    <mergeCell ref="X3:AD4"/>
    <mergeCell ref="AE3:AK4"/>
    <mergeCell ref="C4:H4"/>
    <mergeCell ref="AE2:AK2"/>
    <mergeCell ref="AL11:AR11"/>
    <mergeCell ref="B6:B9"/>
    <mergeCell ref="D6:F6"/>
    <mergeCell ref="J6:P9"/>
    <mergeCell ref="Q6:AK9"/>
    <mergeCell ref="D7:F7"/>
    <mergeCell ref="B11:H12"/>
    <mergeCell ref="J11:P11"/>
    <mergeCell ref="Q11:W11"/>
    <mergeCell ref="X11:AD11"/>
    <mergeCell ref="AE11:AK11"/>
  </mergeCells>
  <conditionalFormatting sqref="G14:G38">
    <cfRule type="dataBar" priority="4">
      <dataBar>
        <cfvo type="num" val="0"/>
        <cfvo type="num" val="1"/>
        <color rgb="FF00A0C8"/>
      </dataBar>
      <extLst>
        <ext xmlns:x14="http://schemas.microsoft.com/office/spreadsheetml/2009/9/main" uri="{B025F937-C7B1-47D3-B67F-A62EFF666E3E}">
          <x14:id>{862EDBC9-C459-44A0-BFDE-82F51713539B}</x14:id>
        </ext>
      </extLst>
    </cfRule>
  </conditionalFormatting>
  <conditionalFormatting sqref="H14:H38">
    <cfRule type="cellIs" dxfId="9" priority="1" stopIfTrue="1" operator="equal">
      <formula>"Completed"</formula>
    </cfRule>
    <cfRule type="cellIs" dxfId="8" priority="2" stopIfTrue="1" operator="equal">
      <formula>"In Progress"</formula>
    </cfRule>
    <cfRule type="cellIs" dxfId="7" priority="3" operator="equal">
      <formula>"Not Started"</formula>
    </cfRule>
  </conditionalFormatting>
  <conditionalFormatting sqref="J14:AR38">
    <cfRule type="expression" dxfId="6" priority="5" stopIfTrue="1">
      <formula>AND(ANALYSISTABS,$C14&lt;&gt;"",$G14&gt;0,$E14&lt;&gt;"",J$13&gt;=$E14,J$13&lt;=$E14+($F14-$E14)*$G14)</formula>
    </cfRule>
    <cfRule type="expression" dxfId="5" priority="6">
      <formula>AND(ANALYSISTABS,$C14&lt;&gt;"",$E14&lt;&gt;"",J$13&gt;=$E14,J$13&lt;=$F14)</formula>
    </cfRule>
  </conditionalFormatting>
  <dataValidations count="1">
    <dataValidation type="decimal" allowBlank="1" showInputMessage="1" showErrorMessage="1" sqref="G14:G38" xr:uid="{BF4D1487-A15C-4C2B-A2DB-9042F61EDEC7}">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862EDBC9-C459-44A0-BFDE-82F51713539B}">
            <x14:dataBar minLength="0" maxLength="100">
              <x14:cfvo type="num">
                <xm:f>0</xm:f>
              </x14:cfvo>
              <x14:cfvo type="num">
                <xm:f>1</xm:f>
              </x14:cfvo>
              <x14:negativeFillColor rgb="FFFF0000"/>
              <x14:axisColor rgb="FF000000"/>
            </x14:dataBar>
          </x14:cfRule>
          <xm:sqref>G14:G38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EF8F-C312-4E33-8B8F-FA6AF4B28FE6}">
  <sheetPr codeName="Sheet8">
    <tabColor theme="7" tint="-0.499984740745262"/>
    <pageSetUpPr fitToPage="1"/>
  </sheetPr>
  <dimension ref="A1:AV97"/>
  <sheetViews>
    <sheetView showGridLines="0" zoomScale="85" zoomScaleNormal="85" workbookViewId="0"/>
  </sheetViews>
  <sheetFormatPr defaultColWidth="0" defaultRowHeight="20" customHeight="1" zeroHeight="1" x14ac:dyDescent="0.35"/>
  <cols>
    <col min="1" max="1" width="3.6328125" customWidth="1"/>
    <col min="2" max="2" width="9.6328125" customWidth="1"/>
    <col min="3" max="3" width="36.26953125" customWidth="1"/>
    <col min="4" max="4" width="20.6328125" customWidth="1"/>
    <col min="5" max="8" width="15.6328125" customWidth="1"/>
    <col min="9" max="9" width="1.6328125" hidden="1" customWidth="1"/>
    <col min="10" max="44" width="4.6328125" customWidth="1"/>
    <col min="45" max="45" width="3.6328125" customWidth="1"/>
    <col min="46" max="46" width="8.7265625" hidden="1" customWidth="1"/>
    <col min="47" max="47" width="10" hidden="1" customWidth="1"/>
    <col min="48" max="48" width="0" hidden="1" customWidth="1"/>
    <col min="49" max="16384" width="8.7265625" hidden="1"/>
  </cols>
  <sheetData>
    <row r="1" spans="1:48" ht="10" customHeight="1" x14ac:dyDescent="0.35"/>
    <row r="2" spans="1:48" s="2" customFormat="1" ht="35" customHeight="1" x14ac:dyDescent="0.35">
      <c r="A2"/>
      <c r="B2" s="173"/>
      <c r="C2" s="174" t="s">
        <v>0</v>
      </c>
      <c r="D2" s="174"/>
      <c r="E2" s="174"/>
      <c r="F2" s="174"/>
      <c r="G2" s="174"/>
      <c r="H2" s="174"/>
      <c r="I2"/>
      <c r="J2" s="175" t="s">
        <v>1</v>
      </c>
      <c r="K2" s="175"/>
      <c r="L2" s="175"/>
      <c r="M2" s="175"/>
      <c r="N2" s="175"/>
      <c r="O2" s="175"/>
      <c r="P2" s="175"/>
      <c r="Q2" s="176" t="s">
        <v>2</v>
      </c>
      <c r="R2" s="176"/>
      <c r="S2" s="176"/>
      <c r="T2" s="176"/>
      <c r="U2" s="176"/>
      <c r="V2" s="176"/>
      <c r="W2" s="176"/>
      <c r="X2" s="177" t="s">
        <v>3</v>
      </c>
      <c r="Y2" s="177"/>
      <c r="Z2" s="177"/>
      <c r="AA2" s="177"/>
      <c r="AB2" s="177"/>
      <c r="AC2" s="177"/>
      <c r="AD2" s="177"/>
      <c r="AE2" s="178" t="s">
        <v>4</v>
      </c>
      <c r="AF2" s="178"/>
      <c r="AG2" s="178"/>
      <c r="AH2" s="178"/>
      <c r="AI2" s="178"/>
      <c r="AJ2" s="178"/>
      <c r="AK2" s="178"/>
      <c r="AL2" s="158" t="s">
        <v>5</v>
      </c>
      <c r="AM2" s="159"/>
      <c r="AN2" s="159"/>
      <c r="AO2" s="164">
        <f>AR2</f>
        <v>0</v>
      </c>
      <c r="AP2" s="164"/>
      <c r="AQ2" s="164"/>
      <c r="AR2" s="1">
        <f>IFERROR(IF(ANALYSISTABS,IFERROR(AVERAGEIF(C14:C38,"*",G14:G38),0),""),"")</f>
        <v>0</v>
      </c>
      <c r="AS2"/>
      <c r="AT2"/>
    </row>
    <row r="3" spans="1:48" s="2" customFormat="1" ht="20" customHeight="1" x14ac:dyDescent="0.35">
      <c r="A3"/>
      <c r="B3" s="173"/>
      <c r="C3" s="167" t="s">
        <v>6</v>
      </c>
      <c r="D3" s="167"/>
      <c r="E3" s="167"/>
      <c r="F3" s="167"/>
      <c r="G3" s="167"/>
      <c r="H3" s="167"/>
      <c r="I3"/>
      <c r="J3" s="168">
        <f>IFERROR(IF(ANALYSISTABS,COUNTA(C14:C38),""),"")</f>
        <v>0</v>
      </c>
      <c r="K3" s="168"/>
      <c r="L3" s="168"/>
      <c r="M3" s="168"/>
      <c r="N3" s="168"/>
      <c r="O3" s="168"/>
      <c r="P3" s="168"/>
      <c r="Q3" s="169">
        <f>IFERROR(IF(ANALYSISTABS,COUNTIFS($C$14:$C$38,"*",$H$14:$H$38,Q2),""),"")</f>
        <v>0</v>
      </c>
      <c r="R3" s="169"/>
      <c r="S3" s="169"/>
      <c r="T3" s="169"/>
      <c r="U3" s="169"/>
      <c r="V3" s="169"/>
      <c r="W3" s="169"/>
      <c r="X3" s="170">
        <f>IFERROR(IF(ANALYSISTABS,COUNTIFS($C$14:$C$38,"*",$H$14:$H$38,X2),""),"")</f>
        <v>0</v>
      </c>
      <c r="Y3" s="170"/>
      <c r="Z3" s="170"/>
      <c r="AA3" s="170"/>
      <c r="AB3" s="170"/>
      <c r="AC3" s="170"/>
      <c r="AD3" s="170"/>
      <c r="AE3" s="171">
        <f>IFERROR(IF(ANALYSISTABS,COUNTIFS($C$14:$C$38,"*",$H$14:$H$38,AE2),""),"")</f>
        <v>0</v>
      </c>
      <c r="AF3" s="171"/>
      <c r="AG3" s="171"/>
      <c r="AH3" s="171"/>
      <c r="AI3" s="171"/>
      <c r="AJ3" s="171"/>
      <c r="AK3" s="171"/>
      <c r="AL3" s="160"/>
      <c r="AM3" s="161"/>
      <c r="AN3" s="161"/>
      <c r="AO3" s="165"/>
      <c r="AP3" s="165"/>
      <c r="AQ3" s="165"/>
      <c r="AR3" s="3"/>
      <c r="AS3"/>
      <c r="AT3"/>
    </row>
    <row r="4" spans="1:48" s="5" customFormat="1" ht="25" customHeight="1" x14ac:dyDescent="0.35">
      <c r="A4"/>
      <c r="B4" s="173"/>
      <c r="C4" s="172" t="str">
        <f>IF(D6="","",D6)</f>
        <v/>
      </c>
      <c r="D4" s="172"/>
      <c r="E4" s="172"/>
      <c r="F4" s="172"/>
      <c r="G4" s="172"/>
      <c r="H4" s="172"/>
      <c r="I4"/>
      <c r="J4" s="168"/>
      <c r="K4" s="168"/>
      <c r="L4" s="168"/>
      <c r="M4" s="168"/>
      <c r="N4" s="168"/>
      <c r="O4" s="168"/>
      <c r="P4" s="168"/>
      <c r="Q4" s="169"/>
      <c r="R4" s="169"/>
      <c r="S4" s="169"/>
      <c r="T4" s="169"/>
      <c r="U4" s="169"/>
      <c r="V4" s="169"/>
      <c r="W4" s="169"/>
      <c r="X4" s="170"/>
      <c r="Y4" s="170"/>
      <c r="Z4" s="170"/>
      <c r="AA4" s="170"/>
      <c r="AB4" s="170"/>
      <c r="AC4" s="170"/>
      <c r="AD4" s="170"/>
      <c r="AE4" s="171"/>
      <c r="AF4" s="171"/>
      <c r="AG4" s="171"/>
      <c r="AH4" s="171"/>
      <c r="AI4" s="171"/>
      <c r="AJ4" s="171"/>
      <c r="AK4" s="171"/>
      <c r="AL4" s="162"/>
      <c r="AM4" s="163"/>
      <c r="AN4" s="163"/>
      <c r="AO4" s="166"/>
      <c r="AP4" s="166"/>
      <c r="AQ4" s="166"/>
      <c r="AR4" s="4">
        <f>IFERROR(IF(ANALYSISTABS,1-AR2,""),"")</f>
        <v>1</v>
      </c>
      <c r="AS4"/>
      <c r="AT4"/>
    </row>
    <row r="5" spans="1:48" ht="20" customHeight="1" x14ac:dyDescent="0.35">
      <c r="J5" s="6"/>
      <c r="K5" s="6"/>
      <c r="L5" s="6"/>
      <c r="M5" s="6"/>
      <c r="N5" s="6"/>
      <c r="O5" s="6"/>
      <c r="P5" s="6"/>
      <c r="AL5" s="7"/>
      <c r="AM5" s="7"/>
      <c r="AN5" s="7"/>
      <c r="AO5" s="7"/>
      <c r="AP5" s="7"/>
      <c r="AQ5" s="7"/>
      <c r="AR5" s="7"/>
    </row>
    <row r="6" spans="1:48" s="5" customFormat="1" ht="25" customHeight="1" x14ac:dyDescent="0.35">
      <c r="A6"/>
      <c r="B6" s="134" t="s">
        <v>7</v>
      </c>
      <c r="C6" s="8" t="s">
        <v>8</v>
      </c>
      <c r="D6" s="137"/>
      <c r="E6" s="137"/>
      <c r="F6" s="138"/>
      <c r="G6" s="9" t="s">
        <v>10</v>
      </c>
      <c r="H6" s="10" t="str">
        <f>IFERROR(IF(ANALYSISTABS,IF(MIN(E14:E38)&lt;=0,"",MIN(E14:E38)),""),"")</f>
        <v/>
      </c>
      <c r="I6"/>
      <c r="J6" s="139" t="s">
        <v>11</v>
      </c>
      <c r="K6" s="140"/>
      <c r="L6" s="140"/>
      <c r="M6" s="140"/>
      <c r="N6" s="140"/>
      <c r="O6" s="140"/>
      <c r="P6" s="140"/>
      <c r="Q6" s="145"/>
      <c r="R6" s="145"/>
      <c r="S6" s="145"/>
      <c r="T6" s="145"/>
      <c r="U6" s="145"/>
      <c r="V6" s="145"/>
      <c r="W6" s="145"/>
      <c r="X6" s="145"/>
      <c r="Y6" s="145"/>
      <c r="Z6" s="145"/>
      <c r="AA6" s="145"/>
      <c r="AB6" s="145"/>
      <c r="AC6" s="145"/>
      <c r="AD6" s="145"/>
      <c r="AE6" s="145"/>
      <c r="AF6" s="145"/>
      <c r="AG6" s="145"/>
      <c r="AH6" s="145"/>
      <c r="AI6" s="145"/>
      <c r="AJ6" s="145"/>
      <c r="AK6" s="146"/>
      <c r="AL6" s="11"/>
      <c r="AM6" s="11"/>
      <c r="AN6" s="11"/>
      <c r="AO6" s="11"/>
      <c r="AP6" s="11"/>
      <c r="AQ6" s="11"/>
      <c r="AR6" s="11"/>
      <c r="AS6"/>
      <c r="AT6"/>
      <c r="AU6"/>
      <c r="AV6"/>
    </row>
    <row r="7" spans="1:48" s="5" customFormat="1" ht="25" customHeight="1" x14ac:dyDescent="0.35">
      <c r="A7"/>
      <c r="B7" s="135"/>
      <c r="C7" s="12" t="s">
        <v>13</v>
      </c>
      <c r="D7" s="151"/>
      <c r="E7" s="151"/>
      <c r="F7" s="152"/>
      <c r="G7" s="14" t="s">
        <v>15</v>
      </c>
      <c r="H7" s="10" t="str">
        <f>IFERROR(IF(ANALYSISTABS,IF(MAX(F14:F38)&lt;=0,"",MAX(F14:F38)),""),"")</f>
        <v/>
      </c>
      <c r="I7"/>
      <c r="J7" s="141"/>
      <c r="K7" s="142"/>
      <c r="L7" s="142"/>
      <c r="M7" s="142"/>
      <c r="N7" s="142"/>
      <c r="O7" s="142"/>
      <c r="P7" s="142"/>
      <c r="Q7" s="147"/>
      <c r="R7" s="147"/>
      <c r="S7" s="147"/>
      <c r="T7" s="147"/>
      <c r="U7" s="147"/>
      <c r="V7" s="147"/>
      <c r="W7" s="147"/>
      <c r="X7" s="147"/>
      <c r="Y7" s="147"/>
      <c r="Z7" s="147"/>
      <c r="AA7" s="147"/>
      <c r="AB7" s="147"/>
      <c r="AC7" s="147"/>
      <c r="AD7" s="147"/>
      <c r="AE7" s="147"/>
      <c r="AF7" s="147"/>
      <c r="AG7" s="147"/>
      <c r="AH7" s="147"/>
      <c r="AI7" s="147"/>
      <c r="AJ7" s="147"/>
      <c r="AK7" s="148"/>
      <c r="AL7" s="11"/>
      <c r="AM7" s="15" t="s">
        <v>16</v>
      </c>
      <c r="AN7" s="16">
        <f>IFERROR(IF(ANALYSISTABS,COUNTIFS($C$14:$C$38,"*",$H$14:$H$38,AM7),""),"")</f>
        <v>0</v>
      </c>
      <c r="AO7" s="11"/>
      <c r="AP7" s="11"/>
      <c r="AQ7" s="11"/>
      <c r="AR7" s="11"/>
      <c r="AS7"/>
      <c r="AT7"/>
      <c r="AU7"/>
      <c r="AV7"/>
    </row>
    <row r="8" spans="1:48" s="5" customFormat="1" ht="25" customHeight="1" x14ac:dyDescent="0.35">
      <c r="A8"/>
      <c r="B8" s="135"/>
      <c r="C8" s="12" t="s">
        <v>17</v>
      </c>
      <c r="D8" s="13"/>
      <c r="E8" s="17" t="s">
        <v>19</v>
      </c>
      <c r="F8" s="18"/>
      <c r="G8" s="14" t="s">
        <v>20</v>
      </c>
      <c r="H8" s="19" t="str">
        <f>IFERROR(IF(ANALYSISTABS,H7-H6+1,""),"")</f>
        <v/>
      </c>
      <c r="I8"/>
      <c r="J8" s="141"/>
      <c r="K8" s="142"/>
      <c r="L8" s="142"/>
      <c r="M8" s="142"/>
      <c r="N8" s="142"/>
      <c r="O8" s="142"/>
      <c r="P8" s="142"/>
      <c r="Q8" s="147"/>
      <c r="R8" s="147"/>
      <c r="S8" s="147"/>
      <c r="T8" s="147"/>
      <c r="U8" s="147"/>
      <c r="V8" s="147"/>
      <c r="W8" s="147"/>
      <c r="X8" s="147"/>
      <c r="Y8" s="147"/>
      <c r="Z8" s="147"/>
      <c r="AA8" s="147"/>
      <c r="AB8" s="147"/>
      <c r="AC8" s="147"/>
      <c r="AD8" s="147"/>
      <c r="AE8" s="147"/>
      <c r="AF8" s="147"/>
      <c r="AG8" s="147"/>
      <c r="AH8" s="147"/>
      <c r="AI8" s="147"/>
      <c r="AJ8" s="147"/>
      <c r="AK8" s="148"/>
      <c r="AL8" s="20"/>
      <c r="AM8" s="21" t="s">
        <v>21</v>
      </c>
      <c r="AN8" s="22">
        <f>IFERROR(IF(ANALYSISTABS,COUNTIFS($C$14:$C$38,"*",$H$14:$H$38,AM8),""),"")</f>
        <v>0</v>
      </c>
      <c r="AO8" s="20"/>
      <c r="AP8" s="20"/>
      <c r="AQ8" s="20"/>
      <c r="AR8" s="11"/>
      <c r="AS8"/>
      <c r="AT8"/>
      <c r="AU8"/>
      <c r="AV8"/>
    </row>
    <row r="9" spans="1:48" s="5" customFormat="1" ht="25" customHeight="1" x14ac:dyDescent="0.35">
      <c r="A9"/>
      <c r="B9" s="136"/>
      <c r="C9" s="23" t="s">
        <v>22</v>
      </c>
      <c r="D9" s="24"/>
      <c r="E9" s="17" t="s">
        <v>23</v>
      </c>
      <c r="F9" s="18"/>
      <c r="G9" s="25" t="str">
        <f ca="1">IFERROR(IF(ANALYSISTABS,IF(H9&gt;0,"Days Left",IF(H9=0,"Due Today","Over due")),""),"")</f>
        <v>Days Left</v>
      </c>
      <c r="H9" s="19" t="str">
        <f ca="1">IFERROR(IF(ANALYSISTABS,H7-TODAY(),""),"")</f>
        <v/>
      </c>
      <c r="I9"/>
      <c r="J9" s="143"/>
      <c r="K9" s="144"/>
      <c r="L9" s="144"/>
      <c r="M9" s="144"/>
      <c r="N9" s="144"/>
      <c r="O9" s="144"/>
      <c r="P9" s="144"/>
      <c r="Q9" s="149"/>
      <c r="R9" s="149"/>
      <c r="S9" s="149"/>
      <c r="T9" s="149"/>
      <c r="U9" s="149"/>
      <c r="V9" s="149"/>
      <c r="W9" s="149"/>
      <c r="X9" s="149"/>
      <c r="Y9" s="149"/>
      <c r="Z9" s="149"/>
      <c r="AA9" s="149"/>
      <c r="AB9" s="149"/>
      <c r="AC9" s="149"/>
      <c r="AD9" s="149"/>
      <c r="AE9" s="149"/>
      <c r="AF9" s="149"/>
      <c r="AG9" s="149"/>
      <c r="AH9" s="149"/>
      <c r="AI9" s="149"/>
      <c r="AJ9" s="149"/>
      <c r="AK9" s="150"/>
      <c r="AL9" s="20"/>
      <c r="AM9" s="26" t="s">
        <v>24</v>
      </c>
      <c r="AN9" s="27">
        <f>IFERROR(IF(ANALYSISTABS,COUNTIFS($C$14:$C$38,"*",$H$14:$H$38,AM9),""),"")</f>
        <v>0</v>
      </c>
      <c r="AO9" s="20"/>
      <c r="AP9" s="20"/>
      <c r="AQ9" s="20"/>
      <c r="AR9" s="11"/>
      <c r="AS9"/>
      <c r="AT9"/>
      <c r="AU9"/>
      <c r="AV9"/>
    </row>
    <row r="10" spans="1:48" ht="20" customHeight="1" x14ac:dyDescent="0.35">
      <c r="D10" s="28"/>
      <c r="AL10" s="7"/>
      <c r="AM10" s="7"/>
      <c r="AN10" s="7"/>
      <c r="AO10" s="7"/>
      <c r="AP10" s="7"/>
      <c r="AQ10" s="7"/>
      <c r="AR10" s="7"/>
    </row>
    <row r="11" spans="1:48" s="5" customFormat="1" ht="20" customHeight="1" x14ac:dyDescent="0.35">
      <c r="A11"/>
      <c r="B11" s="153" t="s">
        <v>25</v>
      </c>
      <c r="C11" s="154"/>
      <c r="D11" s="154"/>
      <c r="E11" s="154"/>
      <c r="F11" s="154"/>
      <c r="G11" s="154"/>
      <c r="H11" s="154"/>
      <c r="I11" s="29"/>
      <c r="J11" s="155" t="str">
        <f ca="1">IFERROR(IF(ANALYSISTABS,"WEEK "&amp;_xlfn.ISOWEEKNUM(J13),""),"")</f>
        <v>WEEK 19</v>
      </c>
      <c r="K11" s="156"/>
      <c r="L11" s="156"/>
      <c r="M11" s="156"/>
      <c r="N11" s="156"/>
      <c r="O11" s="156"/>
      <c r="P11" s="157"/>
      <c r="Q11" s="155" t="str">
        <f ca="1">IFERROR(IF(ANALYSISTABS,"WEEK "&amp;_xlfn.ISOWEEKNUM(Q13),""),"")</f>
        <v>WEEK 20</v>
      </c>
      <c r="R11" s="156"/>
      <c r="S11" s="156"/>
      <c r="T11" s="156"/>
      <c r="U11" s="156"/>
      <c r="V11" s="156"/>
      <c r="W11" s="157"/>
      <c r="X11" s="155" t="str">
        <f ca="1">IFERROR(IF(ANALYSISTABS,"WEEK "&amp;_xlfn.ISOWEEKNUM(X13),""),"")</f>
        <v>WEEK 21</v>
      </c>
      <c r="Y11" s="156"/>
      <c r="Z11" s="156"/>
      <c r="AA11" s="156"/>
      <c r="AB11" s="156"/>
      <c r="AC11" s="156"/>
      <c r="AD11" s="157"/>
      <c r="AE11" s="155" t="str">
        <f ca="1">IFERROR(IF(ANALYSISTABS,"WEEK "&amp;_xlfn.ISOWEEKNUM(AE13),""),"")</f>
        <v>WEEK 22</v>
      </c>
      <c r="AF11" s="156"/>
      <c r="AG11" s="156"/>
      <c r="AH11" s="156"/>
      <c r="AI11" s="156"/>
      <c r="AJ11" s="156"/>
      <c r="AK11" s="133"/>
      <c r="AL11" s="131" t="str">
        <f ca="1">IFERROR(IF(ANALYSISTABS,"WEEK "&amp;_xlfn.ISOWEEKNUM(AL13),""),"")</f>
        <v>WEEK 23</v>
      </c>
      <c r="AM11" s="132"/>
      <c r="AN11" s="132"/>
      <c r="AO11" s="132"/>
      <c r="AP11" s="132"/>
      <c r="AQ11" s="132"/>
      <c r="AR11" s="133"/>
      <c r="AS11"/>
      <c r="AT11"/>
      <c r="AU11"/>
      <c r="AV11"/>
    </row>
    <row r="12" spans="1:48" s="5" customFormat="1" ht="25" customHeight="1" x14ac:dyDescent="0.35">
      <c r="A12"/>
      <c r="B12" s="153"/>
      <c r="C12" s="154"/>
      <c r="D12" s="154"/>
      <c r="E12" s="154"/>
      <c r="F12" s="154"/>
      <c r="G12" s="154"/>
      <c r="H12" s="154"/>
      <c r="I12" s="29"/>
      <c r="J12" s="30" t="str">
        <f t="shared" ref="J12:AR12" ca="1" si="0">IFERROR(IF(ANALYSISTABS,LEFT(TEXT(J13,"DDD"),1),""),"")</f>
        <v>M</v>
      </c>
      <c r="K12" s="31" t="str">
        <f t="shared" ca="1" si="0"/>
        <v>T</v>
      </c>
      <c r="L12" s="31" t="str">
        <f t="shared" ca="1" si="0"/>
        <v>W</v>
      </c>
      <c r="M12" s="31" t="str">
        <f t="shared" ca="1" si="0"/>
        <v>T</v>
      </c>
      <c r="N12" s="31" t="str">
        <f t="shared" ca="1" si="0"/>
        <v>F</v>
      </c>
      <c r="O12" s="31" t="str">
        <f t="shared" ca="1" si="0"/>
        <v>S</v>
      </c>
      <c r="P12" s="32" t="str">
        <f t="shared" ca="1" si="0"/>
        <v>S</v>
      </c>
      <c r="Q12" s="30" t="str">
        <f t="shared" ca="1" si="0"/>
        <v>M</v>
      </c>
      <c r="R12" s="31" t="str">
        <f t="shared" ca="1" si="0"/>
        <v>T</v>
      </c>
      <c r="S12" s="31" t="str">
        <f t="shared" ca="1" si="0"/>
        <v>W</v>
      </c>
      <c r="T12" s="31" t="str">
        <f t="shared" ca="1" si="0"/>
        <v>T</v>
      </c>
      <c r="U12" s="31" t="str">
        <f t="shared" ca="1" si="0"/>
        <v>F</v>
      </c>
      <c r="V12" s="31" t="str">
        <f t="shared" ca="1" si="0"/>
        <v>S</v>
      </c>
      <c r="W12" s="32" t="str">
        <f t="shared" ca="1" si="0"/>
        <v>S</v>
      </c>
      <c r="X12" s="30" t="str">
        <f t="shared" ca="1" si="0"/>
        <v>M</v>
      </c>
      <c r="Y12" s="31" t="str">
        <f t="shared" ca="1" si="0"/>
        <v>T</v>
      </c>
      <c r="Z12" s="31" t="str">
        <f t="shared" ca="1" si="0"/>
        <v>W</v>
      </c>
      <c r="AA12" s="31" t="str">
        <f t="shared" ca="1" si="0"/>
        <v>T</v>
      </c>
      <c r="AB12" s="31" t="str">
        <f t="shared" ca="1" si="0"/>
        <v>F</v>
      </c>
      <c r="AC12" s="31" t="str">
        <f t="shared" ca="1" si="0"/>
        <v>S</v>
      </c>
      <c r="AD12" s="32" t="str">
        <f t="shared" ca="1" si="0"/>
        <v>S</v>
      </c>
      <c r="AE12" s="30" t="str">
        <f t="shared" ca="1" si="0"/>
        <v>M</v>
      </c>
      <c r="AF12" s="31" t="str">
        <f t="shared" ca="1" si="0"/>
        <v>T</v>
      </c>
      <c r="AG12" s="31" t="str">
        <f t="shared" ca="1" si="0"/>
        <v>W</v>
      </c>
      <c r="AH12" s="31" t="str">
        <f t="shared" ca="1" si="0"/>
        <v>T</v>
      </c>
      <c r="AI12" s="31" t="str">
        <f t="shared" ca="1" si="0"/>
        <v>F</v>
      </c>
      <c r="AJ12" s="31" t="str">
        <f t="shared" ca="1" si="0"/>
        <v>S</v>
      </c>
      <c r="AK12" s="33" t="str">
        <f t="shared" ca="1" si="0"/>
        <v>S</v>
      </c>
      <c r="AL12" s="34" t="str">
        <f t="shared" ca="1" si="0"/>
        <v>M</v>
      </c>
      <c r="AM12" s="35" t="str">
        <f t="shared" ca="1" si="0"/>
        <v>T</v>
      </c>
      <c r="AN12" s="35" t="str">
        <f t="shared" ca="1" si="0"/>
        <v>W</v>
      </c>
      <c r="AO12" s="35" t="str">
        <f t="shared" ca="1" si="0"/>
        <v>T</v>
      </c>
      <c r="AP12" s="35" t="str">
        <f t="shared" ca="1" si="0"/>
        <v>F</v>
      </c>
      <c r="AQ12" s="35" t="str">
        <f t="shared" ca="1" si="0"/>
        <v>S</v>
      </c>
      <c r="AR12" s="33" t="str">
        <f t="shared" ca="1" si="0"/>
        <v>S</v>
      </c>
      <c r="AS12"/>
      <c r="AT12"/>
      <c r="AU12"/>
      <c r="AV12"/>
    </row>
    <row r="13" spans="1:48" s="5" customFormat="1" ht="20" customHeight="1" thickBot="1" x14ac:dyDescent="0.4">
      <c r="A13"/>
      <c r="B13" s="36" t="s">
        <v>26</v>
      </c>
      <c r="C13" s="37" t="s">
        <v>27</v>
      </c>
      <c r="D13" s="37" t="s">
        <v>28</v>
      </c>
      <c r="E13" s="38" t="s">
        <v>10</v>
      </c>
      <c r="F13" s="38" t="s">
        <v>15</v>
      </c>
      <c r="G13" s="39" t="s">
        <v>29</v>
      </c>
      <c r="H13" s="40" t="s">
        <v>30</v>
      </c>
      <c r="I13" s="29"/>
      <c r="J13" s="41">
        <f ca="1">IFERROR(IF(ANALYSISTABS,IF(MIN($E$14:$E$38)&lt;=0,TODAY()-WEEKDAY(TODAY(),2)+1,MIN($E$14:$E$38)-WEEKDAY(MIN($E$14:$E$38),2)+1),""),"")</f>
        <v>46146</v>
      </c>
      <c r="K13" s="42">
        <f t="shared" ref="K13:AR13" ca="1" si="1">IFERROR(IF(ANALYSISTABS,J$13+1,""),"")</f>
        <v>46147</v>
      </c>
      <c r="L13" s="42">
        <f t="shared" ca="1" si="1"/>
        <v>46148</v>
      </c>
      <c r="M13" s="42">
        <f t="shared" ca="1" si="1"/>
        <v>46149</v>
      </c>
      <c r="N13" s="42">
        <f t="shared" ca="1" si="1"/>
        <v>46150</v>
      </c>
      <c r="O13" s="42">
        <f t="shared" ca="1" si="1"/>
        <v>46151</v>
      </c>
      <c r="P13" s="43">
        <f t="shared" ca="1" si="1"/>
        <v>46152</v>
      </c>
      <c r="Q13" s="41">
        <f t="shared" ca="1" si="1"/>
        <v>46153</v>
      </c>
      <c r="R13" s="42">
        <f t="shared" ca="1" si="1"/>
        <v>46154</v>
      </c>
      <c r="S13" s="42">
        <f t="shared" ca="1" si="1"/>
        <v>46155</v>
      </c>
      <c r="T13" s="42">
        <f t="shared" ca="1" si="1"/>
        <v>46156</v>
      </c>
      <c r="U13" s="42">
        <f t="shared" ca="1" si="1"/>
        <v>46157</v>
      </c>
      <c r="V13" s="42">
        <f t="shared" ca="1" si="1"/>
        <v>46158</v>
      </c>
      <c r="W13" s="43">
        <f t="shared" ca="1" si="1"/>
        <v>46159</v>
      </c>
      <c r="X13" s="41">
        <f t="shared" ca="1" si="1"/>
        <v>46160</v>
      </c>
      <c r="Y13" s="42">
        <f t="shared" ca="1" si="1"/>
        <v>46161</v>
      </c>
      <c r="Z13" s="42">
        <f t="shared" ca="1" si="1"/>
        <v>46162</v>
      </c>
      <c r="AA13" s="42">
        <f t="shared" ca="1" si="1"/>
        <v>46163</v>
      </c>
      <c r="AB13" s="42">
        <f t="shared" ca="1" si="1"/>
        <v>46164</v>
      </c>
      <c r="AC13" s="42">
        <f t="shared" ca="1" si="1"/>
        <v>46165</v>
      </c>
      <c r="AD13" s="43">
        <f t="shared" ca="1" si="1"/>
        <v>46166</v>
      </c>
      <c r="AE13" s="41">
        <f t="shared" ca="1" si="1"/>
        <v>46167</v>
      </c>
      <c r="AF13" s="42">
        <f t="shared" ca="1" si="1"/>
        <v>46168</v>
      </c>
      <c r="AG13" s="42">
        <f t="shared" ca="1" si="1"/>
        <v>46169</v>
      </c>
      <c r="AH13" s="42">
        <f t="shared" ca="1" si="1"/>
        <v>46170</v>
      </c>
      <c r="AI13" s="42">
        <f t="shared" ca="1" si="1"/>
        <v>46171</v>
      </c>
      <c r="AJ13" s="42">
        <f t="shared" ca="1" si="1"/>
        <v>46172</v>
      </c>
      <c r="AK13" s="44">
        <f t="shared" ca="1" si="1"/>
        <v>46173</v>
      </c>
      <c r="AL13" s="45">
        <f t="shared" ca="1" si="1"/>
        <v>46174</v>
      </c>
      <c r="AM13" s="46">
        <f t="shared" ca="1" si="1"/>
        <v>46175</v>
      </c>
      <c r="AN13" s="46">
        <f t="shared" ca="1" si="1"/>
        <v>46176</v>
      </c>
      <c r="AO13" s="46">
        <f t="shared" ca="1" si="1"/>
        <v>46177</v>
      </c>
      <c r="AP13" s="46">
        <f t="shared" ca="1" si="1"/>
        <v>46178</v>
      </c>
      <c r="AQ13" s="46">
        <f t="shared" ca="1" si="1"/>
        <v>46179</v>
      </c>
      <c r="AR13" s="44">
        <f t="shared" ca="1" si="1"/>
        <v>46180</v>
      </c>
      <c r="AS13"/>
      <c r="AT13"/>
      <c r="AU13"/>
      <c r="AV13"/>
    </row>
    <row r="14" spans="1:48" s="5" customFormat="1" ht="20" customHeight="1" thickTop="1" thickBot="1" x14ac:dyDescent="0.4">
      <c r="A14" s="47"/>
      <c r="B14" s="48"/>
      <c r="C14" s="49"/>
      <c r="D14" s="49"/>
      <c r="E14" s="50"/>
      <c r="F14" s="50"/>
      <c r="G14" s="51"/>
      <c r="H14" s="52" t="str">
        <f t="shared" ref="H14:H38" si="2">IFERROR(IF(ANALYSISTABS,IF(B14="","",IF(G14=1,"Completed",IF(G14&gt;0,"In progress","Not started"))),""),"")</f>
        <v/>
      </c>
      <c r="I14" s="53"/>
      <c r="J14" s="54"/>
      <c r="K14" s="53"/>
      <c r="L14" s="53"/>
      <c r="M14" s="53"/>
      <c r="N14" s="53"/>
      <c r="O14" s="53"/>
      <c r="P14" s="55"/>
      <c r="Q14" s="54"/>
      <c r="R14" s="53"/>
      <c r="S14" s="53"/>
      <c r="T14" s="53"/>
      <c r="U14" s="53"/>
      <c r="V14" s="53"/>
      <c r="W14" s="55"/>
      <c r="X14" s="54"/>
      <c r="Y14" s="53"/>
      <c r="Z14" s="53"/>
      <c r="AA14" s="53"/>
      <c r="AB14" s="53"/>
      <c r="AC14" s="53"/>
      <c r="AD14" s="55"/>
      <c r="AE14" s="54"/>
      <c r="AF14" s="53"/>
      <c r="AG14" s="53"/>
      <c r="AH14" s="53"/>
      <c r="AI14" s="53"/>
      <c r="AJ14" s="53"/>
      <c r="AK14" s="55"/>
      <c r="AL14" s="54"/>
      <c r="AM14" s="53"/>
      <c r="AN14" s="53"/>
      <c r="AO14" s="53"/>
      <c r="AP14" s="53"/>
      <c r="AQ14" s="53"/>
      <c r="AR14" s="55"/>
      <c r="AS14"/>
      <c r="AT14"/>
      <c r="AU14"/>
      <c r="AV14"/>
    </row>
    <row r="15" spans="1:48" s="5" customFormat="1" ht="20" customHeight="1" thickTop="1" thickBot="1" x14ac:dyDescent="0.4">
      <c r="A15" s="47"/>
      <c r="B15" s="56"/>
      <c r="C15" s="57"/>
      <c r="D15" s="57"/>
      <c r="E15" s="58"/>
      <c r="F15" s="58"/>
      <c r="G15" s="59"/>
      <c r="H15" s="52" t="str">
        <f t="shared" si="2"/>
        <v/>
      </c>
      <c r="I15" s="60"/>
      <c r="J15" s="61"/>
      <c r="K15" s="60"/>
      <c r="L15" s="60"/>
      <c r="M15" s="60"/>
      <c r="N15" s="60"/>
      <c r="O15" s="60"/>
      <c r="P15" s="62"/>
      <c r="Q15" s="61"/>
      <c r="R15" s="60"/>
      <c r="S15" s="60"/>
      <c r="T15" s="60"/>
      <c r="U15" s="60"/>
      <c r="V15" s="60"/>
      <c r="W15" s="62"/>
      <c r="X15" s="61"/>
      <c r="Y15" s="60"/>
      <c r="Z15" s="60"/>
      <c r="AA15" s="60"/>
      <c r="AB15" s="60"/>
      <c r="AC15" s="60"/>
      <c r="AD15" s="62"/>
      <c r="AE15" s="61"/>
      <c r="AF15" s="60"/>
      <c r="AG15" s="60"/>
      <c r="AH15" s="60"/>
      <c r="AI15" s="60"/>
      <c r="AJ15" s="60"/>
      <c r="AK15" s="62"/>
      <c r="AL15" s="61"/>
      <c r="AM15" s="60"/>
      <c r="AN15" s="60"/>
      <c r="AO15" s="60"/>
      <c r="AP15" s="60"/>
      <c r="AQ15" s="60"/>
      <c r="AR15" s="62"/>
      <c r="AS15"/>
      <c r="AT15"/>
      <c r="AU15"/>
      <c r="AV15"/>
    </row>
    <row r="16" spans="1:48" s="5" customFormat="1" ht="20" customHeight="1" thickTop="1" thickBot="1" x14ac:dyDescent="0.4">
      <c r="A16" s="47"/>
      <c r="B16" s="48"/>
      <c r="C16" s="49"/>
      <c r="D16" s="49"/>
      <c r="E16" s="50"/>
      <c r="F16" s="50"/>
      <c r="G16" s="51"/>
      <c r="H16" s="52" t="str">
        <f t="shared" si="2"/>
        <v/>
      </c>
      <c r="I16" s="53"/>
      <c r="J16" s="54"/>
      <c r="K16" s="53"/>
      <c r="L16" s="53"/>
      <c r="M16" s="53"/>
      <c r="N16" s="53"/>
      <c r="O16" s="53"/>
      <c r="P16" s="55"/>
      <c r="Q16" s="54"/>
      <c r="R16" s="53"/>
      <c r="S16" s="53"/>
      <c r="T16" s="53"/>
      <c r="U16" s="53"/>
      <c r="V16" s="53"/>
      <c r="W16" s="55"/>
      <c r="X16" s="54"/>
      <c r="Y16" s="53"/>
      <c r="Z16" s="53"/>
      <c r="AA16" s="53"/>
      <c r="AB16" s="53"/>
      <c r="AC16" s="53"/>
      <c r="AD16" s="55"/>
      <c r="AE16" s="54"/>
      <c r="AF16" s="53"/>
      <c r="AG16" s="53"/>
      <c r="AH16" s="53"/>
      <c r="AI16" s="53"/>
      <c r="AJ16" s="53"/>
      <c r="AK16" s="55"/>
      <c r="AL16" s="54"/>
      <c r="AM16" s="53"/>
      <c r="AN16" s="53"/>
      <c r="AO16" s="53"/>
      <c r="AP16" s="53"/>
      <c r="AQ16" s="53"/>
      <c r="AR16" s="55"/>
      <c r="AS16"/>
      <c r="AT16"/>
      <c r="AU16"/>
      <c r="AV16"/>
    </row>
    <row r="17" spans="1:48" s="5" customFormat="1" ht="20" customHeight="1" thickTop="1" thickBot="1" x14ac:dyDescent="0.4">
      <c r="A17" s="47"/>
      <c r="B17" s="56"/>
      <c r="C17" s="57"/>
      <c r="D17" s="57"/>
      <c r="E17" s="58"/>
      <c r="F17" s="58"/>
      <c r="G17" s="59"/>
      <c r="H17" s="52" t="str">
        <f t="shared" si="2"/>
        <v/>
      </c>
      <c r="I17" s="60"/>
      <c r="J17" s="61"/>
      <c r="K17" s="60"/>
      <c r="L17" s="60"/>
      <c r="M17" s="60"/>
      <c r="N17" s="60"/>
      <c r="O17" s="60"/>
      <c r="P17" s="62"/>
      <c r="Q17" s="61"/>
      <c r="R17" s="60"/>
      <c r="S17" s="60"/>
      <c r="T17" s="60"/>
      <c r="U17" s="60"/>
      <c r="V17" s="60"/>
      <c r="W17" s="62"/>
      <c r="X17" s="61"/>
      <c r="Y17" s="60"/>
      <c r="Z17" s="60"/>
      <c r="AA17" s="60"/>
      <c r="AB17" s="60"/>
      <c r="AC17" s="60"/>
      <c r="AD17" s="62"/>
      <c r="AE17" s="61"/>
      <c r="AF17" s="60"/>
      <c r="AG17" s="60"/>
      <c r="AH17" s="60"/>
      <c r="AI17" s="60"/>
      <c r="AJ17" s="60"/>
      <c r="AK17" s="62"/>
      <c r="AL17" s="61"/>
      <c r="AM17" s="60"/>
      <c r="AN17" s="60"/>
      <c r="AO17" s="60"/>
      <c r="AP17" s="60"/>
      <c r="AQ17" s="60"/>
      <c r="AR17" s="62"/>
      <c r="AS17"/>
      <c r="AT17"/>
      <c r="AU17"/>
      <c r="AV17"/>
    </row>
    <row r="18" spans="1:48" s="5" customFormat="1" ht="20" customHeight="1" thickTop="1" thickBot="1" x14ac:dyDescent="0.4">
      <c r="A18" s="47"/>
      <c r="B18" s="48"/>
      <c r="C18" s="49"/>
      <c r="D18" s="49"/>
      <c r="E18" s="50"/>
      <c r="F18" s="50"/>
      <c r="G18" s="51"/>
      <c r="H18" s="52" t="str">
        <f t="shared" si="2"/>
        <v/>
      </c>
      <c r="I18" s="53"/>
      <c r="J18" s="54"/>
      <c r="K18" s="53"/>
      <c r="L18" s="53"/>
      <c r="M18" s="53"/>
      <c r="N18" s="53"/>
      <c r="O18" s="53"/>
      <c r="P18" s="55"/>
      <c r="Q18" s="54"/>
      <c r="R18" s="53"/>
      <c r="S18" s="53"/>
      <c r="T18" s="53"/>
      <c r="U18" s="53"/>
      <c r="V18" s="53"/>
      <c r="W18" s="55"/>
      <c r="X18" s="54"/>
      <c r="Y18" s="53"/>
      <c r="Z18" s="53"/>
      <c r="AA18" s="53"/>
      <c r="AB18" s="53"/>
      <c r="AC18" s="53"/>
      <c r="AD18" s="55"/>
      <c r="AE18" s="54"/>
      <c r="AF18" s="53"/>
      <c r="AG18" s="53"/>
      <c r="AH18" s="53"/>
      <c r="AI18" s="53"/>
      <c r="AJ18" s="53"/>
      <c r="AK18" s="55"/>
      <c r="AL18" s="54"/>
      <c r="AM18" s="53"/>
      <c r="AN18" s="53"/>
      <c r="AO18" s="53"/>
      <c r="AP18" s="53"/>
      <c r="AQ18" s="53"/>
      <c r="AR18" s="55"/>
      <c r="AS18"/>
      <c r="AT18"/>
      <c r="AU18"/>
      <c r="AV18"/>
    </row>
    <row r="19" spans="1:48" s="5" customFormat="1" ht="20" customHeight="1" thickTop="1" thickBot="1" x14ac:dyDescent="0.4">
      <c r="A19" s="47"/>
      <c r="B19" s="56"/>
      <c r="C19" s="57"/>
      <c r="D19" s="57"/>
      <c r="E19" s="58"/>
      <c r="F19" s="58"/>
      <c r="G19" s="59"/>
      <c r="H19" s="52" t="str">
        <f t="shared" si="2"/>
        <v/>
      </c>
      <c r="I19" s="60"/>
      <c r="J19" s="61"/>
      <c r="K19" s="60"/>
      <c r="L19" s="60"/>
      <c r="M19" s="60"/>
      <c r="N19" s="60"/>
      <c r="O19" s="60"/>
      <c r="P19" s="62"/>
      <c r="Q19" s="61"/>
      <c r="R19" s="60"/>
      <c r="S19" s="60"/>
      <c r="T19" s="60"/>
      <c r="U19" s="60"/>
      <c r="V19" s="60"/>
      <c r="W19" s="62"/>
      <c r="X19" s="61"/>
      <c r="Y19" s="60"/>
      <c r="Z19" s="60"/>
      <c r="AA19" s="60"/>
      <c r="AB19" s="60"/>
      <c r="AC19" s="60"/>
      <c r="AD19" s="62"/>
      <c r="AE19" s="61"/>
      <c r="AF19" s="60"/>
      <c r="AG19" s="60"/>
      <c r="AH19" s="60"/>
      <c r="AI19" s="60"/>
      <c r="AJ19" s="60"/>
      <c r="AK19" s="62"/>
      <c r="AL19" s="61"/>
      <c r="AM19" s="60"/>
      <c r="AN19" s="60"/>
      <c r="AO19" s="60"/>
      <c r="AP19" s="60"/>
      <c r="AQ19" s="60"/>
      <c r="AR19" s="62"/>
      <c r="AS19"/>
      <c r="AT19"/>
      <c r="AU19"/>
      <c r="AV19"/>
    </row>
    <row r="20" spans="1:48" s="5" customFormat="1" ht="20" customHeight="1" thickTop="1" thickBot="1" x14ac:dyDescent="0.4">
      <c r="A20" s="47"/>
      <c r="B20" s="48"/>
      <c r="C20" s="49"/>
      <c r="D20" s="49"/>
      <c r="E20" s="50"/>
      <c r="F20" s="50"/>
      <c r="G20" s="51"/>
      <c r="H20" s="52" t="str">
        <f t="shared" si="2"/>
        <v/>
      </c>
      <c r="I20" s="53"/>
      <c r="J20" s="54"/>
      <c r="K20" s="53"/>
      <c r="L20" s="53"/>
      <c r="M20" s="53"/>
      <c r="N20" s="53"/>
      <c r="O20" s="53"/>
      <c r="P20" s="55"/>
      <c r="Q20" s="54"/>
      <c r="R20" s="53"/>
      <c r="S20" s="53"/>
      <c r="T20" s="53"/>
      <c r="U20" s="53"/>
      <c r="V20" s="53"/>
      <c r="W20" s="55"/>
      <c r="X20" s="54"/>
      <c r="Y20" s="53"/>
      <c r="Z20" s="53"/>
      <c r="AA20" s="53"/>
      <c r="AB20" s="53"/>
      <c r="AC20" s="53"/>
      <c r="AD20" s="55"/>
      <c r="AE20" s="54"/>
      <c r="AF20" s="53"/>
      <c r="AG20" s="53"/>
      <c r="AH20" s="53"/>
      <c r="AI20" s="53"/>
      <c r="AJ20" s="53"/>
      <c r="AK20" s="55"/>
      <c r="AL20" s="54"/>
      <c r="AM20" s="53"/>
      <c r="AN20" s="53"/>
      <c r="AO20" s="53"/>
      <c r="AP20" s="53"/>
      <c r="AQ20" s="53"/>
      <c r="AR20" s="55"/>
      <c r="AS20"/>
      <c r="AT20"/>
      <c r="AU20"/>
      <c r="AV20"/>
    </row>
    <row r="21" spans="1:48" s="5" customFormat="1" ht="20" customHeight="1" thickTop="1" thickBot="1" x14ac:dyDescent="0.4">
      <c r="A21" s="47"/>
      <c r="B21" s="56"/>
      <c r="C21" s="57"/>
      <c r="D21" s="57"/>
      <c r="E21" s="58"/>
      <c r="F21" s="58"/>
      <c r="G21" s="59"/>
      <c r="H21" s="52" t="str">
        <f t="shared" si="2"/>
        <v/>
      </c>
      <c r="I21" s="60"/>
      <c r="J21" s="61"/>
      <c r="K21" s="60"/>
      <c r="L21" s="60"/>
      <c r="M21" s="60"/>
      <c r="N21" s="60"/>
      <c r="O21" s="60"/>
      <c r="P21" s="62"/>
      <c r="Q21" s="61"/>
      <c r="R21" s="60"/>
      <c r="S21" s="60"/>
      <c r="T21" s="60"/>
      <c r="U21" s="60"/>
      <c r="V21" s="60"/>
      <c r="W21" s="62"/>
      <c r="X21" s="61"/>
      <c r="Y21" s="60"/>
      <c r="Z21" s="60"/>
      <c r="AA21" s="60"/>
      <c r="AB21" s="60"/>
      <c r="AC21" s="60"/>
      <c r="AD21" s="62"/>
      <c r="AE21" s="61"/>
      <c r="AF21" s="60"/>
      <c r="AG21" s="60"/>
      <c r="AH21" s="60"/>
      <c r="AI21" s="60"/>
      <c r="AJ21" s="60"/>
      <c r="AK21" s="62"/>
      <c r="AL21" s="61"/>
      <c r="AM21" s="60"/>
      <c r="AN21" s="60"/>
      <c r="AO21" s="60"/>
      <c r="AP21" s="60"/>
      <c r="AQ21" s="60"/>
      <c r="AR21" s="62"/>
      <c r="AS21"/>
      <c r="AT21"/>
      <c r="AU21"/>
      <c r="AV21"/>
    </row>
    <row r="22" spans="1:48" s="5" customFormat="1" ht="20" customHeight="1" thickTop="1" thickBot="1" x14ac:dyDescent="0.4">
      <c r="A22" s="47"/>
      <c r="B22" s="48"/>
      <c r="C22" s="49"/>
      <c r="D22" s="49"/>
      <c r="E22" s="50"/>
      <c r="F22" s="50"/>
      <c r="G22" s="51"/>
      <c r="H22" s="52" t="str">
        <f t="shared" si="2"/>
        <v/>
      </c>
      <c r="I22" s="53"/>
      <c r="J22" s="54"/>
      <c r="K22" s="53"/>
      <c r="L22" s="53"/>
      <c r="M22" s="53"/>
      <c r="N22" s="53"/>
      <c r="O22" s="53"/>
      <c r="P22" s="55"/>
      <c r="Q22" s="54"/>
      <c r="R22" s="53"/>
      <c r="S22" s="53"/>
      <c r="T22" s="53"/>
      <c r="U22" s="53"/>
      <c r="V22" s="53"/>
      <c r="W22" s="55"/>
      <c r="X22" s="54"/>
      <c r="Y22" s="53"/>
      <c r="Z22" s="53"/>
      <c r="AA22" s="53"/>
      <c r="AB22" s="53"/>
      <c r="AC22" s="53"/>
      <c r="AD22" s="55"/>
      <c r="AE22" s="54"/>
      <c r="AF22" s="53"/>
      <c r="AG22" s="53"/>
      <c r="AH22" s="53"/>
      <c r="AI22" s="53"/>
      <c r="AJ22" s="53"/>
      <c r="AK22" s="55"/>
      <c r="AL22" s="54"/>
      <c r="AM22" s="53"/>
      <c r="AN22" s="53"/>
      <c r="AO22" s="53"/>
      <c r="AP22" s="53"/>
      <c r="AQ22" s="53"/>
      <c r="AR22" s="55"/>
      <c r="AS22"/>
      <c r="AT22"/>
      <c r="AU22"/>
      <c r="AV22"/>
    </row>
    <row r="23" spans="1:48" s="5" customFormat="1" ht="20" customHeight="1" thickTop="1" thickBot="1" x14ac:dyDescent="0.4">
      <c r="A23" s="47"/>
      <c r="B23" s="56"/>
      <c r="C23" s="57"/>
      <c r="D23" s="57"/>
      <c r="E23" s="58"/>
      <c r="F23" s="58"/>
      <c r="G23" s="59"/>
      <c r="H23" s="52" t="str">
        <f t="shared" si="2"/>
        <v/>
      </c>
      <c r="I23" s="60"/>
      <c r="J23" s="61"/>
      <c r="K23" s="60"/>
      <c r="L23" s="60"/>
      <c r="M23" s="60"/>
      <c r="N23" s="60"/>
      <c r="O23" s="60"/>
      <c r="P23" s="62"/>
      <c r="Q23" s="61"/>
      <c r="R23" s="60"/>
      <c r="S23" s="60"/>
      <c r="T23" s="60"/>
      <c r="U23" s="60"/>
      <c r="V23" s="60"/>
      <c r="W23" s="62"/>
      <c r="X23" s="61"/>
      <c r="Y23" s="60"/>
      <c r="Z23" s="60"/>
      <c r="AA23" s="60"/>
      <c r="AB23" s="60"/>
      <c r="AC23" s="60"/>
      <c r="AD23" s="62"/>
      <c r="AE23" s="61"/>
      <c r="AF23" s="60"/>
      <c r="AG23" s="60"/>
      <c r="AH23" s="60"/>
      <c r="AI23" s="60"/>
      <c r="AJ23" s="60"/>
      <c r="AK23" s="62"/>
      <c r="AL23" s="61"/>
      <c r="AM23" s="60"/>
      <c r="AN23" s="60"/>
      <c r="AO23" s="60"/>
      <c r="AP23" s="60"/>
      <c r="AQ23" s="60"/>
      <c r="AR23" s="62"/>
      <c r="AS23"/>
      <c r="AT23"/>
      <c r="AU23"/>
      <c r="AV23"/>
    </row>
    <row r="24" spans="1:48" s="5" customFormat="1" ht="20" customHeight="1" thickTop="1" thickBot="1" x14ac:dyDescent="0.4">
      <c r="A24" s="47"/>
      <c r="B24" s="48"/>
      <c r="C24" s="49"/>
      <c r="D24" s="49"/>
      <c r="E24" s="50"/>
      <c r="F24" s="50"/>
      <c r="G24" s="51"/>
      <c r="H24" s="52" t="str">
        <f t="shared" si="2"/>
        <v/>
      </c>
      <c r="I24" s="53"/>
      <c r="J24" s="54"/>
      <c r="K24" s="53"/>
      <c r="L24" s="53"/>
      <c r="M24" s="53"/>
      <c r="N24" s="53"/>
      <c r="O24" s="53"/>
      <c r="P24" s="55"/>
      <c r="Q24" s="54"/>
      <c r="R24" s="53"/>
      <c r="S24" s="53"/>
      <c r="T24" s="53"/>
      <c r="U24" s="53"/>
      <c r="V24" s="53"/>
      <c r="W24" s="55"/>
      <c r="X24" s="54"/>
      <c r="Y24" s="53"/>
      <c r="Z24" s="53"/>
      <c r="AA24" s="53"/>
      <c r="AB24" s="53"/>
      <c r="AC24" s="53"/>
      <c r="AD24" s="55"/>
      <c r="AE24" s="54"/>
      <c r="AF24" s="53"/>
      <c r="AG24" s="53"/>
      <c r="AH24" s="53"/>
      <c r="AI24" s="53"/>
      <c r="AJ24" s="53"/>
      <c r="AK24" s="55"/>
      <c r="AL24" s="54"/>
      <c r="AM24" s="53"/>
      <c r="AN24" s="53"/>
      <c r="AO24" s="53"/>
      <c r="AP24" s="53"/>
      <c r="AQ24" s="53"/>
      <c r="AR24" s="55"/>
      <c r="AS24"/>
      <c r="AT24"/>
      <c r="AU24"/>
      <c r="AV24"/>
    </row>
    <row r="25" spans="1:48" s="5" customFormat="1" ht="20" customHeight="1" thickTop="1" thickBot="1" x14ac:dyDescent="0.4">
      <c r="A25" s="47"/>
      <c r="B25" s="56"/>
      <c r="C25" s="57"/>
      <c r="D25" s="57"/>
      <c r="E25" s="58"/>
      <c r="F25" s="58"/>
      <c r="G25" s="59"/>
      <c r="H25" s="52" t="str">
        <f t="shared" si="2"/>
        <v/>
      </c>
      <c r="I25" s="60"/>
      <c r="J25" s="61"/>
      <c r="K25" s="60"/>
      <c r="L25" s="60"/>
      <c r="M25" s="60"/>
      <c r="N25" s="60"/>
      <c r="O25" s="60"/>
      <c r="P25" s="62"/>
      <c r="Q25" s="61"/>
      <c r="R25" s="60"/>
      <c r="S25" s="60"/>
      <c r="T25" s="60"/>
      <c r="U25" s="60"/>
      <c r="V25" s="60"/>
      <c r="W25" s="62"/>
      <c r="X25" s="61"/>
      <c r="Y25" s="60"/>
      <c r="Z25" s="60"/>
      <c r="AA25" s="60"/>
      <c r="AB25" s="60"/>
      <c r="AC25" s="60"/>
      <c r="AD25" s="62"/>
      <c r="AE25" s="61"/>
      <c r="AF25" s="60"/>
      <c r="AG25" s="60"/>
      <c r="AH25" s="60"/>
      <c r="AI25" s="60"/>
      <c r="AJ25" s="60"/>
      <c r="AK25" s="62"/>
      <c r="AL25" s="61"/>
      <c r="AM25" s="60"/>
      <c r="AN25" s="60"/>
      <c r="AO25" s="60"/>
      <c r="AP25" s="60"/>
      <c r="AQ25" s="60"/>
      <c r="AR25" s="62"/>
      <c r="AS25"/>
      <c r="AT25"/>
      <c r="AU25"/>
      <c r="AV25"/>
    </row>
    <row r="26" spans="1:48" s="5" customFormat="1" ht="20" customHeight="1" thickTop="1" thickBot="1" x14ac:dyDescent="0.4">
      <c r="A26" s="47"/>
      <c r="B26" s="48"/>
      <c r="C26" s="49"/>
      <c r="D26" s="49"/>
      <c r="E26" s="50"/>
      <c r="F26" s="50"/>
      <c r="G26" s="51"/>
      <c r="H26" s="52" t="str">
        <f t="shared" si="2"/>
        <v/>
      </c>
      <c r="I26" s="53"/>
      <c r="J26" s="54"/>
      <c r="K26" s="53"/>
      <c r="L26" s="53"/>
      <c r="M26" s="53"/>
      <c r="N26" s="53"/>
      <c r="O26" s="53"/>
      <c r="P26" s="55"/>
      <c r="Q26" s="54"/>
      <c r="R26" s="53"/>
      <c r="S26" s="53"/>
      <c r="T26" s="53"/>
      <c r="U26" s="53"/>
      <c r="V26" s="53"/>
      <c r="W26" s="55"/>
      <c r="X26" s="54"/>
      <c r="Y26" s="53"/>
      <c r="Z26" s="53"/>
      <c r="AA26" s="53"/>
      <c r="AB26" s="53"/>
      <c r="AC26" s="53"/>
      <c r="AD26" s="55"/>
      <c r="AE26" s="54"/>
      <c r="AF26" s="53"/>
      <c r="AG26" s="53"/>
      <c r="AH26" s="53"/>
      <c r="AI26" s="53"/>
      <c r="AJ26" s="53"/>
      <c r="AK26" s="55"/>
      <c r="AL26" s="54"/>
      <c r="AM26" s="53"/>
      <c r="AN26" s="53"/>
      <c r="AO26" s="53"/>
      <c r="AP26" s="53"/>
      <c r="AQ26" s="53"/>
      <c r="AR26" s="55"/>
      <c r="AS26"/>
      <c r="AT26"/>
      <c r="AU26"/>
      <c r="AV26"/>
    </row>
    <row r="27" spans="1:48" s="5" customFormat="1" ht="20" customHeight="1" thickTop="1" thickBot="1" x14ac:dyDescent="0.4">
      <c r="A27" s="47"/>
      <c r="B27" s="56"/>
      <c r="C27" s="57"/>
      <c r="D27" s="57"/>
      <c r="E27" s="58"/>
      <c r="F27" s="58"/>
      <c r="G27" s="59"/>
      <c r="H27" s="52" t="str">
        <f t="shared" si="2"/>
        <v/>
      </c>
      <c r="I27" s="60"/>
      <c r="J27" s="61"/>
      <c r="K27" s="60"/>
      <c r="L27" s="60"/>
      <c r="M27" s="60"/>
      <c r="N27" s="60"/>
      <c r="O27" s="60"/>
      <c r="P27" s="62"/>
      <c r="Q27" s="61"/>
      <c r="R27" s="60"/>
      <c r="S27" s="60"/>
      <c r="T27" s="60"/>
      <c r="U27" s="60"/>
      <c r="V27" s="60"/>
      <c r="W27" s="62"/>
      <c r="X27" s="61"/>
      <c r="Y27" s="60"/>
      <c r="Z27" s="60"/>
      <c r="AA27" s="60"/>
      <c r="AB27" s="60"/>
      <c r="AC27" s="60"/>
      <c r="AD27" s="62"/>
      <c r="AE27" s="61"/>
      <c r="AF27" s="60"/>
      <c r="AG27" s="60"/>
      <c r="AH27" s="60"/>
      <c r="AI27" s="60"/>
      <c r="AJ27" s="60"/>
      <c r="AK27" s="62"/>
      <c r="AL27" s="61"/>
      <c r="AM27" s="60"/>
      <c r="AN27" s="60"/>
      <c r="AO27" s="60"/>
      <c r="AP27" s="60"/>
      <c r="AQ27" s="60"/>
      <c r="AR27" s="62"/>
      <c r="AS27"/>
      <c r="AT27"/>
      <c r="AU27"/>
      <c r="AV27"/>
    </row>
    <row r="28" spans="1:48" s="5" customFormat="1" ht="20" customHeight="1" thickTop="1" thickBot="1" x14ac:dyDescent="0.4">
      <c r="A28" s="47"/>
      <c r="B28" s="48"/>
      <c r="C28" s="49"/>
      <c r="D28" s="49"/>
      <c r="E28" s="50"/>
      <c r="F28" s="50"/>
      <c r="G28" s="51"/>
      <c r="H28" s="52" t="str">
        <f t="shared" si="2"/>
        <v/>
      </c>
      <c r="I28" s="53"/>
      <c r="J28" s="54"/>
      <c r="K28" s="53"/>
      <c r="L28" s="53"/>
      <c r="M28" s="53"/>
      <c r="N28" s="53"/>
      <c r="O28" s="53"/>
      <c r="P28" s="55"/>
      <c r="Q28" s="54"/>
      <c r="R28" s="53"/>
      <c r="S28" s="53"/>
      <c r="T28" s="53"/>
      <c r="U28" s="53"/>
      <c r="V28" s="53"/>
      <c r="W28" s="55"/>
      <c r="X28" s="54"/>
      <c r="Y28" s="53"/>
      <c r="Z28" s="53"/>
      <c r="AA28" s="53"/>
      <c r="AB28" s="53"/>
      <c r="AC28" s="53"/>
      <c r="AD28" s="55"/>
      <c r="AE28" s="54"/>
      <c r="AF28" s="53"/>
      <c r="AG28" s="53"/>
      <c r="AH28" s="53"/>
      <c r="AI28" s="53"/>
      <c r="AJ28" s="53"/>
      <c r="AK28" s="55"/>
      <c r="AL28" s="54"/>
      <c r="AM28" s="53"/>
      <c r="AN28" s="53"/>
      <c r="AO28" s="53"/>
      <c r="AP28" s="53"/>
      <c r="AQ28" s="53"/>
      <c r="AR28" s="55"/>
      <c r="AS28"/>
      <c r="AT28"/>
      <c r="AU28"/>
      <c r="AV28"/>
    </row>
    <row r="29" spans="1:48" s="5" customFormat="1" ht="20" customHeight="1" thickTop="1" thickBot="1" x14ac:dyDescent="0.4">
      <c r="A29" s="47"/>
      <c r="B29" s="56"/>
      <c r="C29" s="57"/>
      <c r="D29" s="57"/>
      <c r="E29" s="58"/>
      <c r="F29" s="58"/>
      <c r="G29" s="59"/>
      <c r="H29" s="52" t="str">
        <f t="shared" si="2"/>
        <v/>
      </c>
      <c r="I29" s="60"/>
      <c r="J29" s="61"/>
      <c r="K29" s="60"/>
      <c r="L29" s="60"/>
      <c r="M29" s="60"/>
      <c r="N29" s="60"/>
      <c r="O29" s="60"/>
      <c r="P29" s="62"/>
      <c r="Q29" s="61"/>
      <c r="R29" s="60"/>
      <c r="S29" s="60"/>
      <c r="T29" s="60"/>
      <c r="U29" s="60"/>
      <c r="V29" s="60"/>
      <c r="W29" s="62"/>
      <c r="X29" s="61"/>
      <c r="Y29" s="60"/>
      <c r="Z29" s="60"/>
      <c r="AA29" s="60"/>
      <c r="AB29" s="60"/>
      <c r="AC29" s="60"/>
      <c r="AD29" s="62"/>
      <c r="AE29" s="61"/>
      <c r="AF29" s="60"/>
      <c r="AG29" s="60"/>
      <c r="AH29" s="60"/>
      <c r="AI29" s="60"/>
      <c r="AJ29" s="60"/>
      <c r="AK29" s="62"/>
      <c r="AL29" s="61"/>
      <c r="AM29" s="60"/>
      <c r="AN29" s="60"/>
      <c r="AO29" s="60"/>
      <c r="AP29" s="60"/>
      <c r="AQ29" s="60"/>
      <c r="AR29" s="62"/>
      <c r="AS29"/>
      <c r="AT29"/>
      <c r="AU29"/>
      <c r="AV29"/>
    </row>
    <row r="30" spans="1:48" s="5" customFormat="1" ht="20" customHeight="1" thickTop="1" thickBot="1" x14ac:dyDescent="0.4">
      <c r="A30" s="47"/>
      <c r="B30" s="48"/>
      <c r="C30" s="49"/>
      <c r="D30" s="49"/>
      <c r="E30" s="50"/>
      <c r="F30" s="50"/>
      <c r="G30" s="51"/>
      <c r="H30" s="52" t="str">
        <f t="shared" si="2"/>
        <v/>
      </c>
      <c r="I30" s="53"/>
      <c r="J30" s="54"/>
      <c r="K30" s="53"/>
      <c r="L30" s="53"/>
      <c r="M30" s="53"/>
      <c r="N30" s="53"/>
      <c r="O30" s="53"/>
      <c r="P30" s="55"/>
      <c r="Q30" s="54"/>
      <c r="R30" s="53"/>
      <c r="S30" s="53"/>
      <c r="T30" s="53"/>
      <c r="U30" s="53"/>
      <c r="V30" s="53"/>
      <c r="W30" s="55"/>
      <c r="X30" s="54"/>
      <c r="Y30" s="53"/>
      <c r="Z30" s="53"/>
      <c r="AA30" s="53"/>
      <c r="AB30" s="53"/>
      <c r="AC30" s="53"/>
      <c r="AD30" s="55"/>
      <c r="AE30" s="54"/>
      <c r="AF30" s="53"/>
      <c r="AG30" s="53"/>
      <c r="AH30" s="53"/>
      <c r="AI30" s="53"/>
      <c r="AJ30" s="53"/>
      <c r="AK30" s="55"/>
      <c r="AL30" s="54"/>
      <c r="AM30" s="53"/>
      <c r="AN30" s="53"/>
      <c r="AO30" s="53"/>
      <c r="AP30" s="53"/>
      <c r="AQ30" s="53"/>
      <c r="AR30" s="55"/>
      <c r="AS30"/>
      <c r="AT30"/>
      <c r="AU30"/>
      <c r="AV30"/>
    </row>
    <row r="31" spans="1:48" s="5" customFormat="1" ht="20" customHeight="1" thickTop="1" thickBot="1" x14ac:dyDescent="0.4">
      <c r="A31" s="47"/>
      <c r="B31" s="56"/>
      <c r="C31" s="57"/>
      <c r="D31" s="57"/>
      <c r="E31" s="58"/>
      <c r="F31" s="58"/>
      <c r="G31" s="59"/>
      <c r="H31" s="52" t="str">
        <f t="shared" si="2"/>
        <v/>
      </c>
      <c r="I31" s="60"/>
      <c r="J31" s="61"/>
      <c r="K31" s="60"/>
      <c r="L31" s="60"/>
      <c r="M31" s="60"/>
      <c r="N31" s="60"/>
      <c r="O31" s="60"/>
      <c r="P31" s="62"/>
      <c r="Q31" s="61"/>
      <c r="R31" s="60"/>
      <c r="S31" s="60"/>
      <c r="T31" s="60"/>
      <c r="U31" s="60"/>
      <c r="V31" s="60"/>
      <c r="W31" s="62"/>
      <c r="X31" s="61"/>
      <c r="Y31" s="60"/>
      <c r="Z31" s="60"/>
      <c r="AA31" s="60"/>
      <c r="AB31" s="60"/>
      <c r="AC31" s="60"/>
      <c r="AD31" s="62"/>
      <c r="AE31" s="61"/>
      <c r="AF31" s="60"/>
      <c r="AG31" s="60"/>
      <c r="AH31" s="60"/>
      <c r="AI31" s="60"/>
      <c r="AJ31" s="60"/>
      <c r="AK31" s="62"/>
      <c r="AL31" s="61"/>
      <c r="AM31" s="60"/>
      <c r="AN31" s="60"/>
      <c r="AO31" s="60"/>
      <c r="AP31" s="60"/>
      <c r="AQ31" s="60"/>
      <c r="AR31" s="62"/>
      <c r="AS31"/>
      <c r="AT31"/>
      <c r="AU31"/>
      <c r="AV31"/>
    </row>
    <row r="32" spans="1:48" s="5" customFormat="1" ht="20" customHeight="1" thickTop="1" thickBot="1" x14ac:dyDescent="0.4">
      <c r="A32" s="47"/>
      <c r="B32" s="48"/>
      <c r="C32" s="49"/>
      <c r="D32" s="49"/>
      <c r="E32" s="50"/>
      <c r="F32" s="50"/>
      <c r="G32" s="51"/>
      <c r="H32" s="52" t="str">
        <f t="shared" si="2"/>
        <v/>
      </c>
      <c r="I32" s="53"/>
      <c r="J32" s="54"/>
      <c r="K32" s="53"/>
      <c r="L32" s="53"/>
      <c r="M32" s="53"/>
      <c r="N32" s="53"/>
      <c r="O32" s="53"/>
      <c r="P32" s="55"/>
      <c r="Q32" s="54"/>
      <c r="R32" s="53"/>
      <c r="S32" s="53"/>
      <c r="T32" s="53"/>
      <c r="U32" s="53"/>
      <c r="V32" s="53"/>
      <c r="W32" s="55"/>
      <c r="X32" s="54"/>
      <c r="Y32" s="53"/>
      <c r="Z32" s="53"/>
      <c r="AA32" s="53"/>
      <c r="AB32" s="53"/>
      <c r="AC32" s="53"/>
      <c r="AD32" s="55"/>
      <c r="AE32" s="54"/>
      <c r="AF32" s="53"/>
      <c r="AG32" s="53"/>
      <c r="AH32" s="53"/>
      <c r="AI32" s="53"/>
      <c r="AJ32" s="53"/>
      <c r="AK32" s="55"/>
      <c r="AL32" s="54"/>
      <c r="AM32" s="53"/>
      <c r="AN32" s="53"/>
      <c r="AO32" s="53"/>
      <c r="AP32" s="53"/>
      <c r="AQ32" s="53"/>
      <c r="AR32" s="55"/>
      <c r="AS32"/>
      <c r="AT32"/>
      <c r="AU32"/>
      <c r="AV32"/>
    </row>
    <row r="33" spans="1:48" s="5" customFormat="1" ht="20" customHeight="1" thickTop="1" thickBot="1" x14ac:dyDescent="0.4">
      <c r="A33" s="47"/>
      <c r="B33" s="56"/>
      <c r="C33" s="57"/>
      <c r="D33" s="57"/>
      <c r="E33" s="58"/>
      <c r="F33" s="58"/>
      <c r="G33" s="59"/>
      <c r="H33" s="52" t="str">
        <f t="shared" si="2"/>
        <v/>
      </c>
      <c r="I33" s="60"/>
      <c r="J33" s="61"/>
      <c r="K33" s="60"/>
      <c r="L33" s="60"/>
      <c r="M33" s="60"/>
      <c r="N33" s="60"/>
      <c r="O33" s="60"/>
      <c r="P33" s="62"/>
      <c r="Q33" s="61"/>
      <c r="R33" s="60"/>
      <c r="S33" s="60"/>
      <c r="T33" s="60"/>
      <c r="U33" s="60"/>
      <c r="V33" s="60"/>
      <c r="W33" s="62"/>
      <c r="X33" s="61"/>
      <c r="Y33" s="60"/>
      <c r="Z33" s="60"/>
      <c r="AA33" s="60"/>
      <c r="AB33" s="60"/>
      <c r="AC33" s="60"/>
      <c r="AD33" s="62"/>
      <c r="AE33" s="61"/>
      <c r="AF33" s="60"/>
      <c r="AG33" s="60"/>
      <c r="AH33" s="60"/>
      <c r="AI33" s="60"/>
      <c r="AJ33" s="60"/>
      <c r="AK33" s="62"/>
      <c r="AL33" s="61"/>
      <c r="AM33" s="60"/>
      <c r="AN33" s="60"/>
      <c r="AO33" s="60"/>
      <c r="AP33" s="60"/>
      <c r="AQ33" s="60"/>
      <c r="AR33" s="62"/>
      <c r="AS33"/>
      <c r="AT33"/>
      <c r="AU33"/>
      <c r="AV33"/>
    </row>
    <row r="34" spans="1:48" s="5" customFormat="1" ht="20" customHeight="1" thickTop="1" thickBot="1" x14ac:dyDescent="0.4">
      <c r="A34" s="47"/>
      <c r="B34" s="48"/>
      <c r="C34" s="49"/>
      <c r="D34" s="49"/>
      <c r="E34" s="50"/>
      <c r="F34" s="50"/>
      <c r="G34" s="51"/>
      <c r="H34" s="52" t="str">
        <f t="shared" si="2"/>
        <v/>
      </c>
      <c r="I34" s="53"/>
      <c r="J34" s="54"/>
      <c r="K34" s="53"/>
      <c r="L34" s="53"/>
      <c r="M34" s="53"/>
      <c r="N34" s="53"/>
      <c r="O34" s="53"/>
      <c r="P34" s="55"/>
      <c r="Q34" s="54"/>
      <c r="R34" s="53"/>
      <c r="S34" s="53"/>
      <c r="T34" s="53"/>
      <c r="U34" s="53"/>
      <c r="V34" s="53"/>
      <c r="W34" s="55"/>
      <c r="X34" s="54"/>
      <c r="Y34" s="53"/>
      <c r="Z34" s="53"/>
      <c r="AA34" s="53"/>
      <c r="AB34" s="53"/>
      <c r="AC34" s="53"/>
      <c r="AD34" s="55"/>
      <c r="AE34" s="54"/>
      <c r="AF34" s="53"/>
      <c r="AG34" s="53"/>
      <c r="AH34" s="53"/>
      <c r="AI34" s="53"/>
      <c r="AJ34" s="53"/>
      <c r="AK34" s="55"/>
      <c r="AL34" s="54"/>
      <c r="AM34" s="53"/>
      <c r="AN34" s="53"/>
      <c r="AO34" s="53"/>
      <c r="AP34" s="53"/>
      <c r="AQ34" s="53"/>
      <c r="AR34" s="55"/>
      <c r="AS34"/>
      <c r="AT34"/>
      <c r="AU34"/>
      <c r="AV34"/>
    </row>
    <row r="35" spans="1:48" s="5" customFormat="1" ht="20" customHeight="1" thickTop="1" thickBot="1" x14ac:dyDescent="0.4">
      <c r="A35" s="47"/>
      <c r="B35" s="56"/>
      <c r="C35" s="57"/>
      <c r="D35" s="57"/>
      <c r="E35" s="58"/>
      <c r="F35" s="58"/>
      <c r="G35" s="59"/>
      <c r="H35" s="52" t="str">
        <f t="shared" si="2"/>
        <v/>
      </c>
      <c r="I35" s="60"/>
      <c r="J35" s="61"/>
      <c r="K35" s="60"/>
      <c r="L35" s="60"/>
      <c r="M35" s="60"/>
      <c r="N35" s="60"/>
      <c r="O35" s="60"/>
      <c r="P35" s="62"/>
      <c r="Q35" s="61"/>
      <c r="R35" s="60"/>
      <c r="S35" s="60"/>
      <c r="T35" s="60"/>
      <c r="U35" s="60"/>
      <c r="V35" s="60"/>
      <c r="W35" s="62"/>
      <c r="X35" s="61"/>
      <c r="Y35" s="60"/>
      <c r="Z35" s="60"/>
      <c r="AA35" s="60"/>
      <c r="AB35" s="60"/>
      <c r="AC35" s="60"/>
      <c r="AD35" s="62"/>
      <c r="AE35" s="61"/>
      <c r="AF35" s="60"/>
      <c r="AG35" s="60"/>
      <c r="AH35" s="60"/>
      <c r="AI35" s="60"/>
      <c r="AJ35" s="60"/>
      <c r="AK35" s="62"/>
      <c r="AL35" s="61"/>
      <c r="AM35" s="60"/>
      <c r="AN35" s="60"/>
      <c r="AO35" s="60"/>
      <c r="AP35" s="60"/>
      <c r="AQ35" s="60"/>
      <c r="AR35" s="62"/>
      <c r="AS35"/>
      <c r="AT35"/>
      <c r="AU35"/>
      <c r="AV35"/>
    </row>
    <row r="36" spans="1:48" s="5" customFormat="1" ht="20" customHeight="1" thickTop="1" thickBot="1" x14ac:dyDescent="0.4">
      <c r="A36" s="47"/>
      <c r="B36" s="48"/>
      <c r="C36" s="49"/>
      <c r="D36" s="49"/>
      <c r="E36" s="50"/>
      <c r="F36" s="50"/>
      <c r="G36" s="51"/>
      <c r="H36" s="52" t="str">
        <f t="shared" si="2"/>
        <v/>
      </c>
      <c r="I36" s="53"/>
      <c r="J36" s="54"/>
      <c r="K36" s="53"/>
      <c r="L36" s="53"/>
      <c r="M36" s="53"/>
      <c r="N36" s="53"/>
      <c r="O36" s="53"/>
      <c r="P36" s="55"/>
      <c r="Q36" s="54"/>
      <c r="R36" s="53"/>
      <c r="S36" s="53"/>
      <c r="T36" s="53"/>
      <c r="U36" s="53"/>
      <c r="V36" s="53"/>
      <c r="W36" s="55"/>
      <c r="X36" s="54"/>
      <c r="Y36" s="53"/>
      <c r="Z36" s="53"/>
      <c r="AA36" s="53"/>
      <c r="AB36" s="53"/>
      <c r="AC36" s="53"/>
      <c r="AD36" s="55"/>
      <c r="AE36" s="54"/>
      <c r="AF36" s="53"/>
      <c r="AG36" s="53"/>
      <c r="AH36" s="53"/>
      <c r="AI36" s="53"/>
      <c r="AJ36" s="53"/>
      <c r="AK36" s="55"/>
      <c r="AL36" s="54"/>
      <c r="AM36" s="53"/>
      <c r="AN36" s="53"/>
      <c r="AO36" s="53"/>
      <c r="AP36" s="53"/>
      <c r="AQ36" s="53"/>
      <c r="AR36" s="55"/>
      <c r="AS36"/>
      <c r="AT36"/>
      <c r="AU36"/>
      <c r="AV36"/>
    </row>
    <row r="37" spans="1:48" s="5" customFormat="1" ht="20" customHeight="1" thickTop="1" thickBot="1" x14ac:dyDescent="0.4">
      <c r="A37" s="47"/>
      <c r="B37" s="56"/>
      <c r="C37" s="57"/>
      <c r="D37" s="57"/>
      <c r="E37" s="58"/>
      <c r="F37" s="58"/>
      <c r="G37" s="59"/>
      <c r="H37" s="52" t="str">
        <f t="shared" si="2"/>
        <v/>
      </c>
      <c r="I37" s="60"/>
      <c r="J37" s="61"/>
      <c r="K37" s="60"/>
      <c r="L37" s="60"/>
      <c r="M37" s="60"/>
      <c r="N37" s="60"/>
      <c r="O37" s="60"/>
      <c r="P37" s="62"/>
      <c r="Q37" s="61"/>
      <c r="R37" s="60"/>
      <c r="S37" s="60"/>
      <c r="T37" s="60"/>
      <c r="U37" s="60"/>
      <c r="V37" s="60"/>
      <c r="W37" s="62"/>
      <c r="X37" s="61"/>
      <c r="Y37" s="60"/>
      <c r="Z37" s="60"/>
      <c r="AA37" s="60"/>
      <c r="AB37" s="60"/>
      <c r="AC37" s="60"/>
      <c r="AD37" s="62"/>
      <c r="AE37" s="61"/>
      <c r="AF37" s="60"/>
      <c r="AG37" s="60"/>
      <c r="AH37" s="60"/>
      <c r="AI37" s="60"/>
      <c r="AJ37" s="60"/>
      <c r="AK37" s="62"/>
      <c r="AL37" s="61"/>
      <c r="AM37" s="60"/>
      <c r="AN37" s="60"/>
      <c r="AO37" s="60"/>
      <c r="AP37" s="60"/>
      <c r="AQ37" s="60"/>
      <c r="AR37" s="62"/>
      <c r="AS37"/>
      <c r="AT37"/>
      <c r="AU37"/>
      <c r="AV37"/>
    </row>
    <row r="38" spans="1:48" s="5" customFormat="1" ht="20" customHeight="1" thickTop="1" x14ac:dyDescent="0.35">
      <c r="A38" s="47"/>
      <c r="B38" s="63"/>
      <c r="C38" s="64"/>
      <c r="D38" s="64"/>
      <c r="E38" s="65"/>
      <c r="F38" s="65"/>
      <c r="G38" s="66"/>
      <c r="H38" s="67" t="str">
        <f t="shared" si="2"/>
        <v/>
      </c>
      <c r="I38" s="68"/>
      <c r="J38" s="69"/>
      <c r="K38" s="68"/>
      <c r="L38" s="68"/>
      <c r="M38" s="68"/>
      <c r="N38" s="68"/>
      <c r="O38" s="68"/>
      <c r="P38" s="70"/>
      <c r="Q38" s="69"/>
      <c r="R38" s="68"/>
      <c r="S38" s="68"/>
      <c r="T38" s="68"/>
      <c r="U38" s="68"/>
      <c r="V38" s="68"/>
      <c r="W38" s="70"/>
      <c r="X38" s="69"/>
      <c r="Y38" s="68"/>
      <c r="Z38" s="68"/>
      <c r="AA38" s="68"/>
      <c r="AB38" s="68"/>
      <c r="AC38" s="68"/>
      <c r="AD38" s="70"/>
      <c r="AE38" s="69"/>
      <c r="AF38" s="68"/>
      <c r="AG38" s="68"/>
      <c r="AH38" s="68"/>
      <c r="AI38" s="68"/>
      <c r="AJ38" s="68"/>
      <c r="AK38" s="70"/>
      <c r="AL38" s="69"/>
      <c r="AM38" s="68"/>
      <c r="AN38" s="68"/>
      <c r="AO38" s="68"/>
      <c r="AP38" s="68"/>
      <c r="AQ38" s="68"/>
      <c r="AR38" s="70"/>
      <c r="AS38"/>
      <c r="AT38"/>
      <c r="AU38"/>
      <c r="AV38"/>
    </row>
    <row r="39" spans="1:48" s="5" customFormat="1" ht="20" customHeight="1" x14ac:dyDescent="0.35">
      <c r="A39"/>
      <c r="D39" s="71"/>
      <c r="E39" s="72"/>
      <c r="F39" s="72"/>
      <c r="G39" s="72"/>
      <c r="H39" s="72"/>
      <c r="AS39"/>
      <c r="AT39"/>
      <c r="AU39"/>
      <c r="AV39"/>
    </row>
    <row r="40" spans="1:48" s="5" customFormat="1" ht="75.5" customHeight="1" x14ac:dyDescent="0.35">
      <c r="A40"/>
      <c r="D40" s="71"/>
      <c r="E40" s="72"/>
      <c r="F40" s="72"/>
      <c r="G40" s="72"/>
      <c r="H40" s="72"/>
      <c r="AS40"/>
      <c r="AT40"/>
      <c r="AU40"/>
      <c r="AV40"/>
    </row>
    <row r="41" spans="1:48" s="5" customFormat="1" ht="20" customHeight="1" x14ac:dyDescent="0.35">
      <c r="A41"/>
      <c r="B41" s="73"/>
      <c r="C41" s="73"/>
      <c r="D41" s="74"/>
      <c r="E41" s="75"/>
      <c r="F41" s="75"/>
      <c r="G41" s="75"/>
      <c r="H41" s="75"/>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c r="AT41"/>
      <c r="AU41"/>
      <c r="AV41"/>
    </row>
    <row r="42" spans="1:48" s="5" customFormat="1" ht="20" customHeight="1" x14ac:dyDescent="0.35">
      <c r="A42"/>
      <c r="B42" s="73"/>
      <c r="C42" s="73"/>
      <c r="D42" s="74"/>
      <c r="E42" s="75"/>
      <c r="F42" s="75"/>
      <c r="G42" s="75"/>
      <c r="H42" s="75"/>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c r="AT42"/>
      <c r="AU42"/>
      <c r="AV42"/>
    </row>
    <row r="43" spans="1:48" s="5" customFormat="1" ht="20" customHeight="1" x14ac:dyDescent="0.35">
      <c r="A43"/>
      <c r="D43" s="71"/>
      <c r="E43" s="72"/>
      <c r="F43" s="72"/>
      <c r="G43" s="72"/>
      <c r="H43" s="72"/>
      <c r="AS43"/>
      <c r="AT43"/>
      <c r="AU43"/>
      <c r="AV43"/>
    </row>
    <row r="44" spans="1:48" s="5" customFormat="1" ht="20" customHeight="1" x14ac:dyDescent="0.35">
      <c r="A44"/>
      <c r="D44" s="71"/>
      <c r="E44" s="72"/>
      <c r="F44" s="72"/>
      <c r="G44" s="72"/>
      <c r="H44" s="72"/>
      <c r="AS44"/>
      <c r="AT44"/>
      <c r="AU44"/>
      <c r="AV44"/>
    </row>
    <row r="45" spans="1:48" s="5" customFormat="1" ht="20" customHeight="1" x14ac:dyDescent="0.35">
      <c r="A45"/>
      <c r="D45" s="71"/>
      <c r="E45" s="72"/>
      <c r="F45" s="72"/>
      <c r="G45" s="72"/>
      <c r="H45" s="72"/>
      <c r="AS45"/>
      <c r="AT45"/>
      <c r="AU45"/>
      <c r="AV45"/>
    </row>
    <row r="46" spans="1:48" ht="20" customHeight="1" x14ac:dyDescent="0.35">
      <c r="D46" s="28"/>
    </row>
    <row r="47" spans="1:48" ht="20" hidden="1" customHeight="1" x14ac:dyDescent="0.35">
      <c r="D47" s="28"/>
    </row>
    <row r="48" spans="1:48" ht="20" hidden="1" customHeight="1" x14ac:dyDescent="0.35">
      <c r="D48" s="28"/>
    </row>
    <row r="49" spans="4:4" ht="20" hidden="1" customHeight="1" x14ac:dyDescent="0.35">
      <c r="D49" s="28"/>
    </row>
    <row r="50" spans="4:4" ht="20" hidden="1" customHeight="1" x14ac:dyDescent="0.35">
      <c r="D50" s="28"/>
    </row>
    <row r="51" spans="4:4" ht="20" hidden="1" customHeight="1" x14ac:dyDescent="0.35">
      <c r="D51" s="28"/>
    </row>
    <row r="52" spans="4:4" ht="20" hidden="1" customHeight="1" x14ac:dyDescent="0.35">
      <c r="D52" s="28"/>
    </row>
    <row r="53" spans="4:4" ht="20" hidden="1" customHeight="1" x14ac:dyDescent="0.35">
      <c r="D53" s="28"/>
    </row>
    <row r="54" spans="4:4" ht="20" hidden="1" customHeight="1" x14ac:dyDescent="0.35">
      <c r="D54" s="28"/>
    </row>
    <row r="55" spans="4:4" ht="20" hidden="1" customHeight="1" x14ac:dyDescent="0.35">
      <c r="D55" s="28"/>
    </row>
    <row r="56" spans="4:4" ht="20" hidden="1" customHeight="1" x14ac:dyDescent="0.35">
      <c r="D56" s="28"/>
    </row>
    <row r="57" spans="4:4" ht="20" hidden="1" customHeight="1" x14ac:dyDescent="0.35">
      <c r="D57" s="28"/>
    </row>
    <row r="58" spans="4:4" ht="20" hidden="1" customHeight="1" x14ac:dyDescent="0.35">
      <c r="D58" s="28"/>
    </row>
    <row r="59" spans="4:4" ht="20" hidden="1" customHeight="1" x14ac:dyDescent="0.35">
      <c r="D59" s="28"/>
    </row>
    <row r="60" spans="4:4" ht="20" hidden="1" customHeight="1" x14ac:dyDescent="0.35">
      <c r="D60" s="28"/>
    </row>
    <row r="61" spans="4:4" ht="20" hidden="1" customHeight="1" x14ac:dyDescent="0.35">
      <c r="D61" s="28"/>
    </row>
    <row r="62" spans="4:4" ht="20" hidden="1" customHeight="1" x14ac:dyDescent="0.35">
      <c r="D62" s="28"/>
    </row>
    <row r="63" spans="4:4" ht="20" hidden="1" customHeight="1" x14ac:dyDescent="0.35">
      <c r="D63" s="28"/>
    </row>
    <row r="64" spans="4:4" ht="20" hidden="1" customHeight="1" x14ac:dyDescent="0.35">
      <c r="D64" s="28"/>
    </row>
    <row r="65" spans="4:4" ht="20" hidden="1" customHeight="1" x14ac:dyDescent="0.35">
      <c r="D65" s="28"/>
    </row>
    <row r="66" spans="4:4" ht="20" hidden="1" customHeight="1" x14ac:dyDescent="0.35">
      <c r="D66" s="28"/>
    </row>
    <row r="67" spans="4:4" ht="20" hidden="1" customHeight="1" x14ac:dyDescent="0.35">
      <c r="D67" s="28"/>
    </row>
    <row r="68" spans="4:4" ht="20" hidden="1" customHeight="1" x14ac:dyDescent="0.35">
      <c r="D68" s="28"/>
    </row>
    <row r="69" spans="4:4" ht="20" hidden="1" customHeight="1" x14ac:dyDescent="0.35">
      <c r="D69" s="28"/>
    </row>
    <row r="70" spans="4:4" ht="20" hidden="1" customHeight="1" x14ac:dyDescent="0.35">
      <c r="D70" s="28"/>
    </row>
    <row r="71" spans="4:4" ht="20" hidden="1" customHeight="1" x14ac:dyDescent="0.35">
      <c r="D71" s="28"/>
    </row>
    <row r="72" spans="4:4" ht="20" hidden="1" customHeight="1" x14ac:dyDescent="0.35">
      <c r="D72" s="28"/>
    </row>
    <row r="73" spans="4:4" ht="20" hidden="1" customHeight="1" x14ac:dyDescent="0.35">
      <c r="D73" s="28"/>
    </row>
    <row r="74" spans="4:4" ht="20" hidden="1" customHeight="1" x14ac:dyDescent="0.35">
      <c r="D74" s="28"/>
    </row>
    <row r="75" spans="4:4" ht="20" hidden="1" customHeight="1" x14ac:dyDescent="0.35">
      <c r="D75" s="28"/>
    </row>
    <row r="76" spans="4:4" ht="20" hidden="1" customHeight="1" x14ac:dyDescent="0.35">
      <c r="D76" s="28"/>
    </row>
    <row r="77" spans="4:4" ht="20" hidden="1" customHeight="1" x14ac:dyDescent="0.35">
      <c r="D77" s="28"/>
    </row>
    <row r="78" spans="4:4" ht="20" hidden="1" customHeight="1" x14ac:dyDescent="0.35">
      <c r="D78" s="28"/>
    </row>
    <row r="79" spans="4:4" ht="20" hidden="1" customHeight="1" x14ac:dyDescent="0.35">
      <c r="D79" s="28"/>
    </row>
    <row r="80" spans="4:4" ht="20" hidden="1" customHeight="1" x14ac:dyDescent="0.35">
      <c r="D80" s="28"/>
    </row>
    <row r="81" spans="4:4" ht="20" hidden="1" customHeight="1" x14ac:dyDescent="0.35">
      <c r="D81" s="28"/>
    </row>
    <row r="82" spans="4:4" ht="20" hidden="1" customHeight="1" x14ac:dyDescent="0.35">
      <c r="D82" s="28"/>
    </row>
    <row r="83" spans="4:4" ht="20" hidden="1" customHeight="1" x14ac:dyDescent="0.35">
      <c r="D83" s="28"/>
    </row>
    <row r="84" spans="4:4" ht="20" hidden="1" customHeight="1" x14ac:dyDescent="0.35">
      <c r="D84" s="28"/>
    </row>
    <row r="85" spans="4:4" ht="20" hidden="1" customHeight="1" x14ac:dyDescent="0.35">
      <c r="D85" s="28"/>
    </row>
    <row r="86" spans="4:4" ht="20" hidden="1" customHeight="1" x14ac:dyDescent="0.35">
      <c r="D86" s="28"/>
    </row>
    <row r="87" spans="4:4" ht="20" hidden="1" customHeight="1" x14ac:dyDescent="0.35">
      <c r="D87" s="28"/>
    </row>
    <row r="88" spans="4:4" ht="20" hidden="1" customHeight="1" x14ac:dyDescent="0.35">
      <c r="D88" s="28"/>
    </row>
    <row r="89" spans="4:4" ht="20" hidden="1" customHeight="1" x14ac:dyDescent="0.35">
      <c r="D89" s="28"/>
    </row>
    <row r="90" spans="4:4" ht="20" hidden="1" customHeight="1" x14ac:dyDescent="0.35">
      <c r="D90" s="28"/>
    </row>
    <row r="91" spans="4:4" ht="20" hidden="1" customHeight="1" x14ac:dyDescent="0.35">
      <c r="D91" s="28"/>
    </row>
    <row r="92" spans="4:4" ht="20" hidden="1" customHeight="1" x14ac:dyDescent="0.35">
      <c r="D92" s="28"/>
    </row>
    <row r="93" spans="4:4" ht="20" hidden="1" customHeight="1" x14ac:dyDescent="0.35">
      <c r="D93" s="28"/>
    </row>
    <row r="94" spans="4:4" ht="20" hidden="1" customHeight="1" x14ac:dyDescent="0.35">
      <c r="D94" s="28"/>
    </row>
    <row r="95" spans="4:4" ht="20" hidden="1" customHeight="1" x14ac:dyDescent="0.35">
      <c r="D95" s="28"/>
    </row>
    <row r="96" spans="4:4" ht="20" hidden="1" customHeight="1" x14ac:dyDescent="0.35">
      <c r="D96" s="28"/>
    </row>
    <row r="97" spans="4:4" ht="20" hidden="1" customHeight="1" x14ac:dyDescent="0.35">
      <c r="D97" s="28"/>
    </row>
  </sheetData>
  <sheetProtection algorithmName="SHA-512" hashValue="8LuBj8NH5qfpNJwf9MxXoQM5EHeDAhirbvFQIgSKB9iMesMpq50kC8t5WK0kSF/W3XiJd47U21UseQkz8FSilw==" saltValue="QnRUta8WHwlkqa+DEE/kyg==" spinCount="100000" sheet="1" objects="1" scenarios="1"/>
  <mergeCells count="25">
    <mergeCell ref="B2:B4"/>
    <mergeCell ref="C2:H2"/>
    <mergeCell ref="J2:P2"/>
    <mergeCell ref="Q2:W2"/>
    <mergeCell ref="X2:AD2"/>
    <mergeCell ref="AL2:AN4"/>
    <mergeCell ref="AO2:AQ4"/>
    <mergeCell ref="C3:H3"/>
    <mergeCell ref="J3:P4"/>
    <mergeCell ref="Q3:W4"/>
    <mergeCell ref="X3:AD4"/>
    <mergeCell ref="AE3:AK4"/>
    <mergeCell ref="C4:H4"/>
    <mergeCell ref="AE2:AK2"/>
    <mergeCell ref="AL11:AR11"/>
    <mergeCell ref="B6:B9"/>
    <mergeCell ref="D6:F6"/>
    <mergeCell ref="J6:P9"/>
    <mergeCell ref="Q6:AK9"/>
    <mergeCell ref="D7:F7"/>
    <mergeCell ref="B11:H12"/>
    <mergeCell ref="J11:P11"/>
    <mergeCell ref="Q11:W11"/>
    <mergeCell ref="X11:AD11"/>
    <mergeCell ref="AE11:AK11"/>
  </mergeCells>
  <conditionalFormatting sqref="G14:G38">
    <cfRule type="dataBar" priority="4">
      <dataBar>
        <cfvo type="num" val="0"/>
        <cfvo type="num" val="1"/>
        <color rgb="FF00A0C8"/>
      </dataBar>
      <extLst>
        <ext xmlns:x14="http://schemas.microsoft.com/office/spreadsheetml/2009/9/main" uri="{B025F937-C7B1-47D3-B67F-A62EFF666E3E}">
          <x14:id>{DC317EA2-D07C-45FD-9484-593A23BFB44D}</x14:id>
        </ext>
      </extLst>
    </cfRule>
  </conditionalFormatting>
  <conditionalFormatting sqref="H14:H38">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J14:AR38">
    <cfRule type="expression" dxfId="1" priority="5" stopIfTrue="1">
      <formula>AND(ANALYSISTABS,$C14&lt;&gt;"",$G14&gt;0,$E14&lt;&gt;"",J$13&gt;=$E14,J$13&lt;=$E14+($F14-$E14)*$G14)</formula>
    </cfRule>
    <cfRule type="expression" dxfId="0" priority="6">
      <formula>AND(ANALYSISTABS,$C14&lt;&gt;"",$E14&lt;&gt;"",J$13&gt;=$E14,J$13&lt;=$F14)</formula>
    </cfRule>
  </conditionalFormatting>
  <dataValidations count="1">
    <dataValidation type="decimal" allowBlank="1" showInputMessage="1" showErrorMessage="1" sqref="G14:G38" xr:uid="{03617FFC-6928-4B7F-ABE6-19926D90DC4F}">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DC317EA2-D07C-45FD-9484-593A23BFB44D}">
            <x14:dataBar minLength="0" maxLength="100">
              <x14:cfvo type="num">
                <xm:f>0</xm:f>
              </x14:cfvo>
              <x14:cfvo type="num">
                <xm:f>1</xm:f>
              </x14:cfvo>
              <x14:negativeFillColor rgb="FFFF0000"/>
              <x14:axisColor rgb="FF000000"/>
            </x14:dataBar>
          </x14:cfRule>
          <xm:sqref>G14:G38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90EC-32E3-4BE0-B47C-2F645E055106}">
  <sheetPr codeName="Sheet2"/>
  <dimension ref="B2:C50"/>
  <sheetViews>
    <sheetView showGridLines="0" showRowColHeaders="0" workbookViewId="0"/>
  </sheetViews>
  <sheetFormatPr defaultRowHeight="14.5" x14ac:dyDescent="0.35"/>
  <cols>
    <col min="1" max="1" width="4.6328125" style="76" customWidth="1"/>
    <col min="2" max="2" width="30.6328125" style="76" customWidth="1"/>
    <col min="3" max="3" width="60.6328125" style="76" customWidth="1"/>
    <col min="4" max="16384" width="8.7265625" style="76"/>
  </cols>
  <sheetData>
    <row r="2" spans="2:3" ht="23.5" x14ac:dyDescent="0.55000000000000004">
      <c r="B2" s="77" t="s">
        <v>85</v>
      </c>
    </row>
    <row r="4" spans="2:3" x14ac:dyDescent="0.35">
      <c r="B4" s="79" t="s">
        <v>86</v>
      </c>
      <c r="C4" s="79" t="s">
        <v>87</v>
      </c>
    </row>
    <row r="5" spans="2:3" x14ac:dyDescent="0.35">
      <c r="B5" s="78" t="s">
        <v>8</v>
      </c>
      <c r="C5" s="80" t="s">
        <v>88</v>
      </c>
    </row>
    <row r="6" spans="2:3" x14ac:dyDescent="0.35">
      <c r="B6" s="78" t="s">
        <v>13</v>
      </c>
      <c r="C6" s="81" t="s">
        <v>89</v>
      </c>
    </row>
    <row r="7" spans="2:3" x14ac:dyDescent="0.35">
      <c r="B7" s="78" t="s">
        <v>17</v>
      </c>
      <c r="C7" s="80" t="s">
        <v>90</v>
      </c>
    </row>
    <row r="8" spans="2:3" x14ac:dyDescent="0.35">
      <c r="B8" s="78" t="s">
        <v>10</v>
      </c>
      <c r="C8" s="81" t="s">
        <v>91</v>
      </c>
    </row>
    <row r="9" spans="2:3" x14ac:dyDescent="0.35">
      <c r="B9" s="78" t="s">
        <v>15</v>
      </c>
      <c r="C9" s="80" t="s">
        <v>91</v>
      </c>
    </row>
    <row r="10" spans="2:3" x14ac:dyDescent="0.35">
      <c r="B10" s="78" t="s">
        <v>20</v>
      </c>
      <c r="C10" s="81" t="s">
        <v>91</v>
      </c>
    </row>
    <row r="11" spans="2:3" x14ac:dyDescent="0.35">
      <c r="B11" s="78" t="s">
        <v>92</v>
      </c>
      <c r="C11" s="80" t="s">
        <v>91</v>
      </c>
    </row>
    <row r="12" spans="2:3" x14ac:dyDescent="0.35">
      <c r="B12" s="78" t="s">
        <v>93</v>
      </c>
      <c r="C12" s="81" t="s">
        <v>94</v>
      </c>
    </row>
    <row r="13" spans="2:3" x14ac:dyDescent="0.35">
      <c r="B13" s="78" t="s">
        <v>22</v>
      </c>
      <c r="C13" s="80" t="s">
        <v>95</v>
      </c>
    </row>
    <row r="14" spans="2:3" x14ac:dyDescent="0.35">
      <c r="B14" s="78" t="s">
        <v>19</v>
      </c>
      <c r="C14" s="81" t="s">
        <v>96</v>
      </c>
    </row>
    <row r="15" spans="2:3" x14ac:dyDescent="0.35">
      <c r="B15" s="78" t="s">
        <v>23</v>
      </c>
      <c r="C15" s="80" t="s">
        <v>97</v>
      </c>
    </row>
    <row r="17" spans="2:3" ht="16" x14ac:dyDescent="0.4">
      <c r="B17" s="82" t="s">
        <v>98</v>
      </c>
      <c r="C17" s="83"/>
    </row>
    <row r="18" spans="2:3" x14ac:dyDescent="0.35">
      <c r="B18" s="78" t="s">
        <v>26</v>
      </c>
      <c r="C18" s="81" t="s">
        <v>99</v>
      </c>
    </row>
    <row r="19" spans="2:3" x14ac:dyDescent="0.35">
      <c r="B19" s="78" t="s">
        <v>27</v>
      </c>
      <c r="C19" s="80" t="s">
        <v>100</v>
      </c>
    </row>
    <row r="20" spans="2:3" x14ac:dyDescent="0.35">
      <c r="B20" s="78" t="s">
        <v>28</v>
      </c>
      <c r="C20" s="81" t="s">
        <v>101</v>
      </c>
    </row>
    <row r="21" spans="2:3" x14ac:dyDescent="0.35">
      <c r="B21" s="78" t="s">
        <v>10</v>
      </c>
      <c r="C21" s="80" t="s">
        <v>102</v>
      </c>
    </row>
    <row r="22" spans="2:3" x14ac:dyDescent="0.35">
      <c r="B22" s="78" t="s">
        <v>15</v>
      </c>
      <c r="C22" s="81" t="s">
        <v>103</v>
      </c>
    </row>
    <row r="23" spans="2:3" x14ac:dyDescent="0.35">
      <c r="B23" s="78" t="s">
        <v>29</v>
      </c>
      <c r="C23" s="80" t="s">
        <v>104</v>
      </c>
    </row>
    <row r="24" spans="2:3" x14ac:dyDescent="0.35">
      <c r="B24" s="78" t="s">
        <v>30</v>
      </c>
      <c r="C24" s="81" t="s">
        <v>105</v>
      </c>
    </row>
    <row r="25" spans="2:3" ht="29" x14ac:dyDescent="0.35">
      <c r="B25" s="78" t="s">
        <v>106</v>
      </c>
      <c r="C25" s="80" t="s">
        <v>107</v>
      </c>
    </row>
    <row r="27" spans="2:3" ht="16" x14ac:dyDescent="0.4">
      <c r="B27" s="82" t="s">
        <v>108</v>
      </c>
      <c r="C27" s="83"/>
    </row>
    <row r="28" spans="2:3" x14ac:dyDescent="0.35">
      <c r="B28" s="78" t="s">
        <v>109</v>
      </c>
      <c r="C28" s="81" t="s">
        <v>110</v>
      </c>
    </row>
    <row r="29" spans="2:3" x14ac:dyDescent="0.35">
      <c r="B29" s="78" t="s">
        <v>111</v>
      </c>
      <c r="C29" s="80" t="s">
        <v>112</v>
      </c>
    </row>
    <row r="30" spans="2:3" x14ac:dyDescent="0.35">
      <c r="B30" s="78" t="s">
        <v>113</v>
      </c>
      <c r="C30" s="81" t="s">
        <v>114</v>
      </c>
    </row>
    <row r="32" spans="2:3" ht="16" x14ac:dyDescent="0.4">
      <c r="B32" s="82" t="s">
        <v>115</v>
      </c>
      <c r="C32" s="83"/>
    </row>
    <row r="33" spans="2:3" x14ac:dyDescent="0.35">
      <c r="B33" s="78" t="s">
        <v>116</v>
      </c>
      <c r="C33" s="80" t="s">
        <v>117</v>
      </c>
    </row>
    <row r="34" spans="2:3" x14ac:dyDescent="0.35">
      <c r="B34" s="78" t="s">
        <v>118</v>
      </c>
      <c r="C34" s="81" t="s">
        <v>119</v>
      </c>
    </row>
    <row r="35" spans="2:3" x14ac:dyDescent="0.35">
      <c r="B35" s="78" t="s">
        <v>120</v>
      </c>
      <c r="C35" s="80" t="s">
        <v>121</v>
      </c>
    </row>
    <row r="36" spans="2:3" x14ac:dyDescent="0.35">
      <c r="B36" s="78" t="s">
        <v>29</v>
      </c>
      <c r="C36" s="81" t="s">
        <v>122</v>
      </c>
    </row>
    <row r="37" spans="2:3" ht="29" x14ac:dyDescent="0.35">
      <c r="B37" s="78" t="s">
        <v>30</v>
      </c>
      <c r="C37" s="80" t="s">
        <v>123</v>
      </c>
    </row>
    <row r="38" spans="2:3" x14ac:dyDescent="0.35">
      <c r="B38" s="78" t="s">
        <v>124</v>
      </c>
      <c r="C38" s="81" t="s">
        <v>125</v>
      </c>
    </row>
    <row r="40" spans="2:3" ht="16" x14ac:dyDescent="0.4">
      <c r="B40" s="82" t="s">
        <v>126</v>
      </c>
      <c r="C40" s="83"/>
    </row>
    <row r="41" spans="2:3" ht="29" x14ac:dyDescent="0.35">
      <c r="B41" s="78" t="s">
        <v>127</v>
      </c>
      <c r="C41" s="80" t="s">
        <v>128</v>
      </c>
    </row>
    <row r="42" spans="2:3" ht="29" x14ac:dyDescent="0.35">
      <c r="B42" s="78" t="s">
        <v>129</v>
      </c>
      <c r="C42" s="81" t="s">
        <v>130</v>
      </c>
    </row>
    <row r="43" spans="2:3" x14ac:dyDescent="0.35">
      <c r="B43" s="78" t="s">
        <v>131</v>
      </c>
      <c r="C43" s="80" t="s">
        <v>132</v>
      </c>
    </row>
    <row r="44" spans="2:3" x14ac:dyDescent="0.35">
      <c r="B44" s="78" t="s">
        <v>133</v>
      </c>
      <c r="C44" s="81" t="s">
        <v>134</v>
      </c>
    </row>
    <row r="45" spans="2:3" ht="29" x14ac:dyDescent="0.35">
      <c r="B45" s="78" t="s">
        <v>135</v>
      </c>
      <c r="C45" s="80" t="s">
        <v>136</v>
      </c>
    </row>
    <row r="46" spans="2:3" ht="29" x14ac:dyDescent="0.35">
      <c r="B46" s="78" t="s">
        <v>137</v>
      </c>
      <c r="C46" s="81" t="s">
        <v>138</v>
      </c>
    </row>
    <row r="49" spans="2:3" x14ac:dyDescent="0.35">
      <c r="B49" s="179" t="s">
        <v>139</v>
      </c>
      <c r="C49" s="179"/>
    </row>
    <row r="50" spans="2:3" x14ac:dyDescent="0.35">
      <c r="B50" s="179"/>
      <c r="C50" s="179"/>
    </row>
  </sheetData>
  <sheetProtection algorithmName="SHA-512" hashValue="yNuO3tnFhgF63A2jpMo8EBO4pwRZzstefjS1iYnPaQEJvxWDKf6Nmk9dKDCPO1BVVIWJNWnQoKj1xuof5hQAjA==" saltValue="8moYw/yMlaxTsEmTCudixg==" spinCount="100000" sheet="1" objects="1" scenarios="1"/>
  <mergeCells count="1">
    <mergeCell ref="B49:C50"/>
  </mergeCells>
  <hyperlinks>
    <hyperlink ref="B49" r:id="rId1" tooltip="Analysistabs®" xr:uid="{8D22C084-89B6-4067-B677-5D4310EDB10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014D0-7FB8-4CED-A29E-6C99F417D882}">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180" t="s">
        <v>140</v>
      </c>
      <c r="C4" s="181"/>
      <c r="D4" s="182"/>
    </row>
    <row r="5" spans="2:4" ht="43" customHeight="1" x14ac:dyDescent="0.35">
      <c r="B5" s="183"/>
      <c r="C5" s="184"/>
      <c r="D5" s="185"/>
    </row>
    <row r="6" spans="2:4" ht="57.5" customHeight="1" x14ac:dyDescent="0.35">
      <c r="B6" s="84" t="s">
        <v>141</v>
      </c>
      <c r="C6" s="85" t="s">
        <v>142</v>
      </c>
      <c r="D6" s="86" t="s">
        <v>143</v>
      </c>
    </row>
    <row r="7" spans="2:4" ht="40" customHeight="1" x14ac:dyDescent="0.35">
      <c r="B7" s="87" t="s">
        <v>144</v>
      </c>
      <c r="C7" s="88" t="s">
        <v>145</v>
      </c>
      <c r="D7" s="89" t="s">
        <v>146</v>
      </c>
    </row>
    <row r="8" spans="2:4" ht="40" customHeight="1" x14ac:dyDescent="0.35">
      <c r="B8" s="90" t="s">
        <v>147</v>
      </c>
      <c r="C8" s="91" t="s">
        <v>148</v>
      </c>
      <c r="D8" s="92" t="s">
        <v>149</v>
      </c>
    </row>
    <row r="9" spans="2:4" ht="40" customHeight="1" x14ac:dyDescent="0.35">
      <c r="B9" s="87" t="s">
        <v>150</v>
      </c>
      <c r="C9" s="88" t="s">
        <v>151</v>
      </c>
      <c r="D9" s="89" t="s">
        <v>152</v>
      </c>
    </row>
    <row r="10" spans="2:4" ht="40" customHeight="1" x14ac:dyDescent="0.35">
      <c r="B10" s="90" t="s">
        <v>153</v>
      </c>
      <c r="C10" s="91" t="s">
        <v>154</v>
      </c>
      <c r="D10" s="92" t="s">
        <v>155</v>
      </c>
    </row>
    <row r="11" spans="2:4" ht="40" customHeight="1" x14ac:dyDescent="0.35">
      <c r="B11" s="87" t="s">
        <v>156</v>
      </c>
      <c r="C11" s="88" t="s">
        <v>157</v>
      </c>
      <c r="D11" s="89" t="s">
        <v>158</v>
      </c>
    </row>
    <row r="12" spans="2:4" ht="40" customHeight="1" x14ac:dyDescent="0.35">
      <c r="B12" s="90" t="s">
        <v>159</v>
      </c>
      <c r="C12" s="91" t="s">
        <v>160</v>
      </c>
      <c r="D12" s="92" t="s">
        <v>161</v>
      </c>
    </row>
    <row r="13" spans="2:4" ht="40" customHeight="1" x14ac:dyDescent="0.35">
      <c r="B13" s="93" t="s">
        <v>162</v>
      </c>
      <c r="C13" s="94" t="s">
        <v>163</v>
      </c>
      <c r="D13" s="95" t="s">
        <v>164</v>
      </c>
    </row>
    <row r="14" spans="2:4" ht="40" customHeight="1" x14ac:dyDescent="0.35">
      <c r="B14" s="90" t="s">
        <v>165</v>
      </c>
      <c r="C14" s="91" t="s">
        <v>166</v>
      </c>
      <c r="D14" s="92" t="s">
        <v>167</v>
      </c>
    </row>
    <row r="15" spans="2:4" ht="40" customHeight="1" x14ac:dyDescent="0.35">
      <c r="B15" s="93" t="s">
        <v>168</v>
      </c>
      <c r="C15" s="94" t="s">
        <v>169</v>
      </c>
      <c r="D15" s="95" t="s">
        <v>170</v>
      </c>
    </row>
    <row r="16" spans="2:4" ht="40" customHeight="1" x14ac:dyDescent="0.35">
      <c r="B16" s="90" t="s">
        <v>171</v>
      </c>
      <c r="C16" s="91" t="s">
        <v>172</v>
      </c>
      <c r="D16" s="92" t="s">
        <v>173</v>
      </c>
    </row>
    <row r="17" spans="2:4" ht="40" customHeight="1" x14ac:dyDescent="0.35">
      <c r="B17" s="96" t="s">
        <v>174</v>
      </c>
      <c r="C17" s="97" t="s">
        <v>175</v>
      </c>
      <c r="D17" s="98" t="s">
        <v>176</v>
      </c>
    </row>
    <row r="18" spans="2:4" ht="40" customHeight="1" thickBot="1" x14ac:dyDescent="0.4">
      <c r="B18" s="99" t="s">
        <v>177</v>
      </c>
      <c r="C18" s="100" t="s">
        <v>178</v>
      </c>
      <c r="D18" s="101" t="s">
        <v>179</v>
      </c>
    </row>
    <row r="19" spans="2:4" ht="15" thickTop="1" x14ac:dyDescent="0.35"/>
    <row r="20" spans="2:4" x14ac:dyDescent="0.35">
      <c r="B20" s="102"/>
      <c r="C20" s="102"/>
      <c r="D20" s="102"/>
    </row>
    <row r="21" spans="2:4" x14ac:dyDescent="0.35">
      <c r="B21" s="102"/>
      <c r="C21" s="102"/>
      <c r="D21" s="102"/>
    </row>
    <row r="22" spans="2:4" x14ac:dyDescent="0.35">
      <c r="B22" s="102"/>
      <c r="C22" s="102"/>
      <c r="D22" s="102"/>
    </row>
    <row r="23" spans="2:4" x14ac:dyDescent="0.35">
      <c r="B23" s="102"/>
      <c r="C23" s="102"/>
      <c r="D23" s="102"/>
    </row>
    <row r="24" spans="2:4" ht="14.5" customHeight="1" x14ac:dyDescent="0.35">
      <c r="B24" s="102"/>
      <c r="C24" s="102"/>
      <c r="D24" s="102"/>
    </row>
    <row r="25" spans="2:4" ht="14.5" customHeight="1" x14ac:dyDescent="0.35">
      <c r="B25" s="102"/>
      <c r="C25" s="102"/>
      <c r="D25" s="102"/>
    </row>
    <row r="26" spans="2:4" ht="14.5" customHeight="1" x14ac:dyDescent="0.35">
      <c r="B26" s="102"/>
      <c r="C26" s="102"/>
      <c r="D26" s="102"/>
    </row>
    <row r="27" spans="2:4" ht="14.5" customHeight="1" x14ac:dyDescent="0.35">
      <c r="B27" s="102"/>
      <c r="C27" s="102"/>
      <c r="D27" s="102"/>
    </row>
    <row r="28" spans="2:4" ht="14.5" customHeight="1" x14ac:dyDescent="0.35">
      <c r="B28" s="102"/>
      <c r="C28" s="102"/>
      <c r="D28" s="102"/>
    </row>
    <row r="29" spans="2:4" ht="14.5" customHeight="1" x14ac:dyDescent="0.35">
      <c r="B29" s="102"/>
      <c r="C29" s="102"/>
      <c r="D29" s="102"/>
    </row>
    <row r="30" spans="2:4" ht="14.5" customHeight="1" x14ac:dyDescent="0.35">
      <c r="B30" s="102"/>
      <c r="C30" s="102"/>
      <c r="D30" s="102"/>
    </row>
    <row r="31" spans="2:4" x14ac:dyDescent="0.35">
      <c r="B31" s="102"/>
      <c r="C31" s="102"/>
      <c r="D31" s="102"/>
    </row>
    <row r="32" spans="2:4" ht="14.5" customHeight="1" x14ac:dyDescent="0.35">
      <c r="B32" s="102"/>
      <c r="C32" s="102"/>
      <c r="D32" s="102"/>
    </row>
    <row r="33" spans="2:4" ht="14.5" customHeight="1" x14ac:dyDescent="0.35">
      <c r="B33" s="102"/>
      <c r="C33" s="102"/>
      <c r="D33" s="102"/>
    </row>
    <row r="34" spans="2:4" ht="14.5" customHeight="1" x14ac:dyDescent="0.35">
      <c r="B34" s="102"/>
      <c r="C34" s="102"/>
      <c r="D34" s="102"/>
    </row>
  </sheetData>
  <sheetProtection algorithmName="SHA-512" hashValue="2OsrlnzndJacLnR8X3P0eWannKGnXgtf5EGkrDUCElg2dBkSFdBJdY/1sW/xcfSAEI92za1veICZ/XUcTVF+tQ==" saltValue="As+zmm32wnWw93LwkGGgUQ=="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C805-5083-435A-9F1D-37FDA3C2AE79}">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03" hidden="1" customWidth="1"/>
    <col min="2" max="2" width="2.54296875" style="103" customWidth="1"/>
    <col min="3" max="4" width="5.26953125" style="103" customWidth="1"/>
    <col min="5" max="16" width="8.453125" style="103" customWidth="1"/>
    <col min="17" max="17" width="2.54296875" style="103" customWidth="1"/>
    <col min="18" max="16384" width="9.1796875" style="103" hidden="1"/>
  </cols>
  <sheetData>
    <row r="1" spans="2:17" ht="18.5" customHeight="1" x14ac:dyDescent="0.35"/>
    <row r="2" spans="2:17" ht="60" customHeight="1" x14ac:dyDescent="0.8">
      <c r="B2" s="104"/>
      <c r="C2" s="188"/>
      <c r="D2" s="188"/>
      <c r="E2" s="189" t="s">
        <v>180</v>
      </c>
      <c r="F2" s="189"/>
      <c r="G2" s="189"/>
      <c r="H2" s="189"/>
      <c r="I2" s="189"/>
      <c r="J2" s="189"/>
      <c r="K2" s="189"/>
      <c r="L2" s="190"/>
      <c r="M2" s="190"/>
      <c r="N2" s="190"/>
      <c r="O2" s="190"/>
      <c r="P2" s="190"/>
      <c r="Q2" s="104"/>
    </row>
    <row r="3" spans="2:17" ht="30" customHeight="1" x14ac:dyDescent="0.35">
      <c r="B3" s="104"/>
      <c r="C3" s="105"/>
      <c r="D3" s="106"/>
      <c r="E3" s="106"/>
      <c r="F3" s="106"/>
      <c r="G3" s="106"/>
      <c r="H3" s="106"/>
      <c r="I3" s="106"/>
      <c r="J3" s="106"/>
      <c r="K3" s="106"/>
      <c r="L3" s="106"/>
      <c r="M3" s="106"/>
      <c r="N3" s="106"/>
      <c r="O3" s="106"/>
      <c r="P3" s="106"/>
      <c r="Q3" s="104"/>
    </row>
    <row r="4" spans="2:17" ht="30" hidden="1" customHeight="1" x14ac:dyDescent="0.35">
      <c r="B4" s="104"/>
      <c r="C4" s="105"/>
      <c r="D4" s="106"/>
      <c r="E4" s="106"/>
      <c r="F4" s="106"/>
      <c r="G4" s="106"/>
      <c r="H4" s="106"/>
      <c r="I4" s="106"/>
      <c r="J4" s="106"/>
      <c r="K4" s="106"/>
      <c r="L4" s="106"/>
      <c r="M4" s="106"/>
      <c r="N4" s="106"/>
      <c r="O4" s="106"/>
      <c r="P4" s="106"/>
      <c r="Q4" s="104"/>
    </row>
    <row r="5" spans="2:17" ht="30" hidden="1" customHeight="1" x14ac:dyDescent="0.35">
      <c r="B5" s="104"/>
      <c r="C5" s="107"/>
      <c r="D5" s="108"/>
      <c r="E5" s="108"/>
      <c r="F5" s="108"/>
      <c r="G5" s="108"/>
      <c r="H5" s="108"/>
      <c r="I5" s="108"/>
      <c r="J5" s="108"/>
      <c r="K5" s="108"/>
      <c r="L5" s="108"/>
      <c r="M5" s="108"/>
      <c r="N5" s="108"/>
      <c r="O5" s="108"/>
      <c r="P5" s="108"/>
      <c r="Q5" s="104"/>
    </row>
    <row r="6" spans="2:17" ht="25" customHeight="1" x14ac:dyDescent="0.35">
      <c r="B6" s="104"/>
      <c r="C6" s="109">
        <v>4</v>
      </c>
      <c r="D6" s="110" t="s">
        <v>181</v>
      </c>
      <c r="E6" s="111"/>
      <c r="F6" s="111"/>
      <c r="G6" s="111"/>
      <c r="H6" s="111"/>
      <c r="I6" s="111"/>
      <c r="J6" s="111"/>
      <c r="K6" s="111"/>
      <c r="L6" s="111"/>
      <c r="M6" s="111"/>
      <c r="N6" s="111"/>
      <c r="O6" s="111"/>
      <c r="P6" s="111"/>
      <c r="Q6" s="104"/>
    </row>
    <row r="7" spans="2:17" ht="25" customHeight="1" x14ac:dyDescent="0.35">
      <c r="B7" s="104"/>
      <c r="C7" s="112"/>
      <c r="D7" s="113" t="s">
        <v>182</v>
      </c>
      <c r="E7" s="111"/>
      <c r="F7" s="111"/>
      <c r="G7" s="111"/>
      <c r="H7" s="111"/>
      <c r="I7" s="111"/>
      <c r="J7" s="111"/>
      <c r="K7" s="111"/>
      <c r="L7" s="111"/>
      <c r="M7" s="111"/>
      <c r="N7" s="111"/>
      <c r="O7" s="111"/>
      <c r="P7" s="111"/>
      <c r="Q7" s="104"/>
    </row>
    <row r="8" spans="2:17" ht="25" customHeight="1" x14ac:dyDescent="0.35">
      <c r="B8" s="104"/>
      <c r="C8" s="114"/>
      <c r="D8" s="111" t="s">
        <v>183</v>
      </c>
      <c r="E8" s="111"/>
      <c r="F8" s="111"/>
      <c r="G8" s="111"/>
      <c r="H8" s="111"/>
      <c r="I8" s="111"/>
      <c r="J8" s="111"/>
      <c r="K8" s="111"/>
      <c r="L8" s="111"/>
      <c r="M8" s="111"/>
      <c r="N8" s="111"/>
      <c r="O8" s="111"/>
      <c r="P8" s="115"/>
      <c r="Q8" s="104"/>
    </row>
    <row r="9" spans="2:17" ht="25" customHeight="1" x14ac:dyDescent="0.35">
      <c r="B9" s="104"/>
      <c r="C9" s="112"/>
      <c r="D9" s="111"/>
      <c r="E9" s="111"/>
      <c r="F9" s="111"/>
      <c r="G9" s="111"/>
      <c r="H9" s="111"/>
      <c r="I9" s="111"/>
      <c r="J9" s="111"/>
      <c r="K9" s="111"/>
      <c r="L9" s="111"/>
      <c r="M9" s="111"/>
      <c r="N9" s="111"/>
      <c r="O9" s="111"/>
      <c r="P9" s="111"/>
      <c r="Q9" s="104"/>
    </row>
    <row r="10" spans="2:17" ht="25" customHeight="1" x14ac:dyDescent="0.35">
      <c r="B10" s="104"/>
      <c r="C10" s="109">
        <v>4</v>
      </c>
      <c r="D10" s="116" t="s">
        <v>184</v>
      </c>
      <c r="E10" s="111"/>
      <c r="F10" s="111"/>
      <c r="G10" s="111"/>
      <c r="H10" s="111"/>
      <c r="I10" s="111"/>
      <c r="J10" s="111"/>
      <c r="K10" s="111"/>
      <c r="L10" s="111"/>
      <c r="M10" s="111"/>
      <c r="N10" s="111"/>
      <c r="O10" s="111"/>
      <c r="P10" s="111"/>
      <c r="Q10" s="104"/>
    </row>
    <row r="11" spans="2:17" ht="25" customHeight="1" x14ac:dyDescent="0.35">
      <c r="B11" s="104"/>
      <c r="C11" s="112"/>
      <c r="D11" s="187" t="s">
        <v>185</v>
      </c>
      <c r="E11" s="187"/>
      <c r="F11" s="187"/>
      <c r="G11" s="187"/>
      <c r="H11" s="187"/>
      <c r="I11" s="187"/>
      <c r="J11" s="187"/>
      <c r="K11" s="187"/>
      <c r="L11" s="187"/>
      <c r="M11" s="187"/>
      <c r="N11" s="187"/>
      <c r="O11" s="187"/>
      <c r="P11" s="111"/>
      <c r="Q11" s="104"/>
    </row>
    <row r="12" spans="2:17" ht="25" customHeight="1" x14ac:dyDescent="0.35">
      <c r="B12" s="104"/>
      <c r="C12" s="112"/>
      <c r="D12" s="187"/>
      <c r="E12" s="187"/>
      <c r="F12" s="187"/>
      <c r="G12" s="187"/>
      <c r="H12" s="187"/>
      <c r="I12" s="187"/>
      <c r="J12" s="187"/>
      <c r="K12" s="187"/>
      <c r="L12" s="187"/>
      <c r="M12" s="187"/>
      <c r="N12" s="187"/>
      <c r="O12" s="187"/>
      <c r="P12" s="111"/>
      <c r="Q12" s="104"/>
    </row>
    <row r="13" spans="2:17" ht="25" customHeight="1" x14ac:dyDescent="0.35">
      <c r="B13" s="104"/>
      <c r="C13" s="112">
        <v>4</v>
      </c>
      <c r="D13" s="117" t="s">
        <v>186</v>
      </c>
      <c r="E13" s="111"/>
      <c r="F13" s="111"/>
      <c r="G13" s="111"/>
      <c r="H13" s="111"/>
      <c r="I13" s="111"/>
      <c r="J13" s="111"/>
      <c r="K13" s="111"/>
      <c r="L13" s="111"/>
      <c r="M13" s="111"/>
      <c r="N13" s="111"/>
      <c r="O13" s="111"/>
      <c r="P13" s="111"/>
      <c r="Q13" s="104"/>
    </row>
    <row r="14" spans="2:17" ht="25" customHeight="1" x14ac:dyDescent="0.35">
      <c r="B14" s="104"/>
      <c r="C14" s="112"/>
      <c r="D14" s="118" t="s">
        <v>187</v>
      </c>
      <c r="E14" s="111" t="s">
        <v>188</v>
      </c>
      <c r="F14" s="111"/>
      <c r="G14" s="111"/>
      <c r="H14" s="111"/>
      <c r="I14" s="111"/>
      <c r="J14" s="111"/>
      <c r="K14" s="111"/>
      <c r="L14" s="111"/>
      <c r="M14" s="111"/>
      <c r="N14" s="111"/>
      <c r="O14" s="111"/>
      <c r="P14" s="111"/>
      <c r="Q14" s="104"/>
    </row>
    <row r="15" spans="2:17" ht="25" customHeight="1" x14ac:dyDescent="0.35">
      <c r="B15" s="104"/>
      <c r="C15" s="112"/>
      <c r="D15" s="118" t="s">
        <v>187</v>
      </c>
      <c r="E15" s="111" t="s">
        <v>189</v>
      </c>
      <c r="F15" s="111"/>
      <c r="G15" s="111"/>
      <c r="H15" s="111"/>
      <c r="I15" s="111"/>
      <c r="J15" s="111"/>
      <c r="K15" s="111"/>
      <c r="L15" s="111"/>
      <c r="M15" s="111"/>
      <c r="N15" s="111"/>
      <c r="O15" s="111"/>
      <c r="P15" s="111"/>
      <c r="Q15" s="104"/>
    </row>
    <row r="16" spans="2:17" ht="25" customHeight="1" x14ac:dyDescent="0.35">
      <c r="B16" s="104"/>
      <c r="C16" s="112"/>
      <c r="D16" s="118" t="s">
        <v>187</v>
      </c>
      <c r="E16" s="111" t="s">
        <v>190</v>
      </c>
      <c r="F16" s="111"/>
      <c r="G16" s="111"/>
      <c r="H16" s="111"/>
      <c r="I16" s="111"/>
      <c r="J16" s="111"/>
      <c r="K16" s="111"/>
      <c r="L16" s="111"/>
      <c r="M16" s="111"/>
      <c r="N16" s="111"/>
      <c r="O16" s="111"/>
      <c r="P16" s="111"/>
      <c r="Q16" s="104"/>
    </row>
    <row r="17" spans="2:17" ht="25" customHeight="1" x14ac:dyDescent="0.35">
      <c r="B17" s="104"/>
      <c r="C17" s="112"/>
      <c r="D17" s="118" t="s">
        <v>187</v>
      </c>
      <c r="E17" s="111" t="s">
        <v>191</v>
      </c>
      <c r="F17" s="111"/>
      <c r="G17" s="111"/>
      <c r="H17" s="111"/>
      <c r="I17" s="111"/>
      <c r="J17" s="111"/>
      <c r="K17" s="111"/>
      <c r="L17" s="111"/>
      <c r="M17" s="111"/>
      <c r="N17" s="111"/>
      <c r="O17" s="111"/>
      <c r="P17" s="111"/>
      <c r="Q17" s="104"/>
    </row>
    <row r="18" spans="2:17" ht="25" customHeight="1" x14ac:dyDescent="0.35">
      <c r="B18" s="104"/>
      <c r="C18" s="112"/>
      <c r="D18" s="118" t="s">
        <v>187</v>
      </c>
      <c r="E18" s="111" t="s">
        <v>192</v>
      </c>
      <c r="F18" s="111"/>
      <c r="G18" s="111"/>
      <c r="H18" s="111"/>
      <c r="I18" s="111"/>
      <c r="J18" s="111"/>
      <c r="K18" s="111"/>
      <c r="L18" s="111"/>
      <c r="M18" s="111"/>
      <c r="N18" s="111"/>
      <c r="O18" s="111"/>
      <c r="P18" s="111"/>
      <c r="Q18" s="104"/>
    </row>
    <row r="19" spans="2:17" ht="45" customHeight="1" x14ac:dyDescent="0.35">
      <c r="B19" s="104"/>
      <c r="C19" s="112"/>
      <c r="D19" s="119" t="s">
        <v>193</v>
      </c>
      <c r="E19" s="187" t="s">
        <v>194</v>
      </c>
      <c r="F19" s="187"/>
      <c r="G19" s="187"/>
      <c r="H19" s="187"/>
      <c r="I19" s="187"/>
      <c r="J19" s="187"/>
      <c r="K19" s="187"/>
      <c r="L19" s="187"/>
      <c r="M19" s="187"/>
      <c r="N19" s="187"/>
      <c r="O19" s="187"/>
      <c r="P19" s="111"/>
      <c r="Q19" s="104"/>
    </row>
    <row r="20" spans="2:17" ht="25" customHeight="1" x14ac:dyDescent="0.35">
      <c r="B20" s="104"/>
      <c r="C20" s="112"/>
      <c r="D20" s="118" t="s">
        <v>187</v>
      </c>
      <c r="E20" s="191" t="s">
        <v>195</v>
      </c>
      <c r="F20" s="191"/>
      <c r="G20" s="191"/>
      <c r="H20" s="191"/>
      <c r="I20" s="191"/>
      <c r="J20" s="191"/>
      <c r="K20" s="191"/>
      <c r="L20" s="191"/>
      <c r="M20" s="191"/>
      <c r="N20" s="191"/>
      <c r="O20" s="111"/>
      <c r="P20" s="111"/>
      <c r="Q20" s="104"/>
    </row>
    <row r="21" spans="2:17" ht="25" customHeight="1" x14ac:dyDescent="0.35">
      <c r="B21" s="104"/>
      <c r="C21" s="112"/>
      <c r="D21" s="111"/>
      <c r="E21" s="191"/>
      <c r="F21" s="191"/>
      <c r="G21" s="191"/>
      <c r="H21" s="191"/>
      <c r="I21" s="191"/>
      <c r="J21" s="191"/>
      <c r="K21" s="191"/>
      <c r="L21" s="191"/>
      <c r="M21" s="191"/>
      <c r="N21" s="191"/>
      <c r="O21" s="111"/>
      <c r="P21" s="111"/>
      <c r="Q21" s="104"/>
    </row>
    <row r="22" spans="2:17" ht="25" customHeight="1" x14ac:dyDescent="0.35">
      <c r="B22" s="104"/>
      <c r="C22" s="112">
        <v>4</v>
      </c>
      <c r="D22" s="117" t="s">
        <v>196</v>
      </c>
      <c r="E22" s="111"/>
      <c r="F22" s="111"/>
      <c r="G22" s="111"/>
      <c r="H22" s="111"/>
      <c r="I22" s="111"/>
      <c r="J22" s="111"/>
      <c r="K22" s="111"/>
      <c r="L22" s="111"/>
      <c r="M22" s="111"/>
      <c r="N22" s="111"/>
      <c r="O22" s="111"/>
      <c r="P22" s="111"/>
      <c r="Q22" s="104"/>
    </row>
    <row r="23" spans="2:17" ht="25" customHeight="1" x14ac:dyDescent="0.35">
      <c r="B23" s="104"/>
      <c r="C23" s="112"/>
      <c r="D23" s="118" t="s">
        <v>187</v>
      </c>
      <c r="E23" s="111" t="s">
        <v>197</v>
      </c>
      <c r="F23" s="111"/>
      <c r="G23" s="111"/>
      <c r="H23" s="111"/>
      <c r="I23" s="111"/>
      <c r="J23" s="111"/>
      <c r="K23" s="111"/>
      <c r="L23" s="111"/>
      <c r="M23" s="111"/>
      <c r="N23" s="111"/>
      <c r="O23" s="111"/>
      <c r="P23" s="111"/>
      <c r="Q23" s="104"/>
    </row>
    <row r="24" spans="2:17" ht="25" customHeight="1" x14ac:dyDescent="0.35">
      <c r="B24" s="104"/>
      <c r="C24" s="112"/>
      <c r="D24" s="118" t="s">
        <v>187</v>
      </c>
      <c r="E24" s="111" t="s">
        <v>198</v>
      </c>
      <c r="F24" s="111"/>
      <c r="G24" s="111"/>
      <c r="H24" s="111"/>
      <c r="I24" s="111"/>
      <c r="J24" s="111"/>
      <c r="K24" s="111"/>
      <c r="L24" s="111"/>
      <c r="M24" s="111"/>
      <c r="N24" s="111"/>
      <c r="O24" s="111"/>
      <c r="P24" s="111"/>
      <c r="Q24" s="104"/>
    </row>
    <row r="25" spans="2:17" ht="25" customHeight="1" x14ac:dyDescent="0.35">
      <c r="B25" s="104"/>
      <c r="C25" s="112"/>
      <c r="D25" s="118" t="s">
        <v>187</v>
      </c>
      <c r="E25" s="111" t="s">
        <v>199</v>
      </c>
      <c r="F25" s="111"/>
      <c r="G25" s="111"/>
      <c r="H25" s="111"/>
      <c r="I25" s="111"/>
      <c r="J25" s="111"/>
      <c r="K25" s="111"/>
      <c r="L25" s="111"/>
      <c r="M25" s="111"/>
      <c r="N25" s="111"/>
      <c r="O25" s="111"/>
      <c r="P25" s="111"/>
      <c r="Q25" s="104"/>
    </row>
    <row r="26" spans="2:17" ht="25" customHeight="1" x14ac:dyDescent="0.35">
      <c r="B26" s="104"/>
      <c r="C26" s="112"/>
      <c r="D26" s="118" t="s">
        <v>187</v>
      </c>
      <c r="E26" s="111" t="s">
        <v>200</v>
      </c>
      <c r="F26" s="111"/>
      <c r="G26" s="111"/>
      <c r="H26" s="111"/>
      <c r="I26" s="111"/>
      <c r="J26" s="111"/>
      <c r="K26" s="111"/>
      <c r="L26" s="111"/>
      <c r="M26" s="111"/>
      <c r="N26" s="111"/>
      <c r="O26" s="111"/>
      <c r="P26" s="111"/>
      <c r="Q26" s="104"/>
    </row>
    <row r="27" spans="2:17" ht="25" customHeight="1" x14ac:dyDescent="0.35">
      <c r="B27" s="104"/>
      <c r="C27" s="112"/>
      <c r="D27" s="111"/>
      <c r="E27" s="111"/>
      <c r="F27" s="111"/>
      <c r="G27" s="111"/>
      <c r="H27" s="111"/>
      <c r="I27" s="111"/>
      <c r="J27" s="111"/>
      <c r="K27" s="111"/>
      <c r="L27" s="111"/>
      <c r="M27" s="111"/>
      <c r="N27" s="111"/>
      <c r="O27" s="111"/>
      <c r="P27" s="111"/>
      <c r="Q27" s="104"/>
    </row>
    <row r="28" spans="2:17" ht="25" customHeight="1" x14ac:dyDescent="0.35">
      <c r="B28" s="104"/>
      <c r="C28" s="109">
        <v>4</v>
      </c>
      <c r="D28" s="116" t="s">
        <v>201</v>
      </c>
      <c r="E28" s="111"/>
      <c r="F28" s="111"/>
      <c r="G28" s="111"/>
      <c r="H28" s="111"/>
      <c r="I28" s="111"/>
      <c r="J28" s="111"/>
      <c r="K28" s="111"/>
      <c r="L28" s="111"/>
      <c r="M28" s="111"/>
      <c r="N28" s="111"/>
      <c r="O28" s="111"/>
      <c r="P28" s="111"/>
      <c r="Q28" s="104"/>
    </row>
    <row r="29" spans="2:17" ht="25" customHeight="1" x14ac:dyDescent="0.35">
      <c r="B29" s="104"/>
      <c r="C29" s="112"/>
      <c r="D29" s="186" t="s">
        <v>202</v>
      </c>
      <c r="E29" s="186"/>
      <c r="F29" s="186"/>
      <c r="G29" s="186"/>
      <c r="H29" s="186"/>
      <c r="I29" s="186"/>
      <c r="J29" s="186"/>
      <c r="K29" s="186"/>
      <c r="L29" s="186"/>
      <c r="M29" s="186"/>
      <c r="N29" s="186"/>
      <c r="O29" s="186"/>
      <c r="P29" s="111"/>
      <c r="Q29" s="104"/>
    </row>
    <row r="30" spans="2:17" ht="25" customHeight="1" x14ac:dyDescent="0.35">
      <c r="B30" s="104"/>
      <c r="C30" s="112"/>
      <c r="D30" s="186"/>
      <c r="E30" s="186"/>
      <c r="F30" s="186"/>
      <c r="G30" s="186"/>
      <c r="H30" s="186"/>
      <c r="I30" s="186"/>
      <c r="J30" s="186"/>
      <c r="K30" s="186"/>
      <c r="L30" s="186"/>
      <c r="M30" s="186"/>
      <c r="N30" s="186"/>
      <c r="O30" s="186"/>
      <c r="P30" s="111"/>
      <c r="Q30" s="104"/>
    </row>
    <row r="31" spans="2:17" ht="25" customHeight="1" x14ac:dyDescent="0.35">
      <c r="B31" s="104"/>
      <c r="C31" s="112"/>
      <c r="D31" s="187" t="s">
        <v>203</v>
      </c>
      <c r="E31" s="187"/>
      <c r="F31" s="187"/>
      <c r="G31" s="187"/>
      <c r="H31" s="187"/>
      <c r="I31" s="187"/>
      <c r="J31" s="187"/>
      <c r="K31" s="187"/>
      <c r="L31" s="187"/>
      <c r="M31" s="187"/>
      <c r="N31" s="187"/>
      <c r="O31" s="187"/>
      <c r="P31" s="111"/>
      <c r="Q31" s="104"/>
    </row>
    <row r="32" spans="2:17" ht="25" customHeight="1" x14ac:dyDescent="0.35">
      <c r="B32" s="104"/>
      <c r="C32" s="112"/>
      <c r="D32" s="187"/>
      <c r="E32" s="187"/>
      <c r="F32" s="187"/>
      <c r="G32" s="187"/>
      <c r="H32" s="187"/>
      <c r="I32" s="187"/>
      <c r="J32" s="187"/>
      <c r="K32" s="187"/>
      <c r="L32" s="187"/>
      <c r="M32" s="187"/>
      <c r="N32" s="187"/>
      <c r="O32" s="187"/>
      <c r="P32" s="111"/>
      <c r="Q32" s="104"/>
    </row>
    <row r="33" spans="2:17" ht="25" customHeight="1" x14ac:dyDescent="0.35">
      <c r="B33" s="104"/>
      <c r="C33" s="112"/>
      <c r="D33" s="187" t="s">
        <v>204</v>
      </c>
      <c r="E33" s="187"/>
      <c r="F33" s="187"/>
      <c r="G33" s="187"/>
      <c r="H33" s="187"/>
      <c r="I33" s="187"/>
      <c r="J33" s="187"/>
      <c r="K33" s="187"/>
      <c r="L33" s="187"/>
      <c r="M33" s="187"/>
      <c r="N33" s="187"/>
      <c r="O33" s="187"/>
      <c r="P33" s="111"/>
      <c r="Q33" s="104"/>
    </row>
    <row r="34" spans="2:17" ht="25" customHeight="1" x14ac:dyDescent="0.35">
      <c r="B34" s="104"/>
      <c r="C34" s="112"/>
      <c r="D34" s="187"/>
      <c r="E34" s="187"/>
      <c r="F34" s="187"/>
      <c r="G34" s="187"/>
      <c r="H34" s="187"/>
      <c r="I34" s="187"/>
      <c r="J34" s="187"/>
      <c r="K34" s="187"/>
      <c r="L34" s="187"/>
      <c r="M34" s="187"/>
      <c r="N34" s="187"/>
      <c r="O34" s="187"/>
      <c r="P34" s="111"/>
      <c r="Q34" s="104"/>
    </row>
    <row r="35" spans="2:17" ht="25" customHeight="1" x14ac:dyDescent="0.35">
      <c r="B35" s="104"/>
      <c r="C35" s="112"/>
      <c r="D35" s="111"/>
      <c r="E35" s="111"/>
      <c r="F35" s="111"/>
      <c r="G35" s="111"/>
      <c r="H35" s="111"/>
      <c r="I35" s="111"/>
      <c r="J35" s="111"/>
      <c r="K35" s="111"/>
      <c r="L35" s="111"/>
      <c r="M35" s="111"/>
      <c r="N35" s="111"/>
      <c r="O35" s="111"/>
      <c r="P35" s="111"/>
      <c r="Q35" s="104"/>
    </row>
    <row r="36" spans="2:17" ht="25" customHeight="1" x14ac:dyDescent="0.35">
      <c r="B36" s="104"/>
      <c r="C36" s="120"/>
      <c r="D36" s="121"/>
      <c r="E36" s="121"/>
      <c r="F36" s="121"/>
      <c r="G36" s="121"/>
      <c r="H36" s="121"/>
      <c r="I36" s="121"/>
      <c r="J36" s="121"/>
      <c r="K36" s="121"/>
      <c r="L36" s="121"/>
      <c r="M36" s="121"/>
      <c r="N36" s="121"/>
      <c r="O36" s="121"/>
      <c r="P36" s="121"/>
      <c r="Q36" s="104"/>
    </row>
    <row r="37" spans="2:17" ht="25" customHeight="1" x14ac:dyDescent="0.35">
      <c r="B37" s="104"/>
      <c r="C37" s="120"/>
      <c r="D37" s="121"/>
      <c r="E37" s="121"/>
      <c r="F37" s="121"/>
      <c r="G37" s="121"/>
      <c r="H37" s="121"/>
      <c r="I37" s="121"/>
      <c r="J37" s="121"/>
      <c r="K37" s="121"/>
      <c r="L37" s="121"/>
      <c r="M37" s="121"/>
      <c r="N37" s="121"/>
      <c r="O37" s="121"/>
      <c r="P37" s="121"/>
      <c r="Q37" s="104"/>
    </row>
    <row r="38" spans="2:17" ht="25" customHeight="1" x14ac:dyDescent="0.35">
      <c r="B38" s="104"/>
      <c r="C38" s="120"/>
      <c r="D38" s="121"/>
      <c r="E38" s="121"/>
      <c r="F38" s="121"/>
      <c r="G38" s="121"/>
      <c r="H38" s="121"/>
      <c r="I38" s="121"/>
      <c r="J38" s="121"/>
      <c r="K38" s="121"/>
      <c r="L38" s="121"/>
      <c r="M38" s="121"/>
      <c r="N38" s="121"/>
      <c r="O38" s="121"/>
      <c r="P38" s="121"/>
      <c r="Q38" s="104"/>
    </row>
    <row r="39" spans="2:17" ht="25" customHeight="1" x14ac:dyDescent="0.35">
      <c r="B39" s="104"/>
      <c r="C39" s="120"/>
      <c r="D39" s="121"/>
      <c r="E39" s="121"/>
      <c r="F39" s="121"/>
      <c r="G39" s="121"/>
      <c r="H39" s="121"/>
      <c r="I39" s="121"/>
      <c r="J39" s="121"/>
      <c r="K39" s="121"/>
      <c r="L39" s="121"/>
      <c r="M39" s="121"/>
      <c r="N39" s="121"/>
      <c r="O39" s="121"/>
      <c r="P39" s="121"/>
      <c r="Q39" s="104"/>
    </row>
    <row r="40" spans="2:17" ht="15" customHeight="1" x14ac:dyDescent="0.35">
      <c r="B40" s="104"/>
      <c r="C40" s="104"/>
      <c r="D40" s="104"/>
      <c r="E40" s="104"/>
      <c r="F40" s="104"/>
      <c r="G40" s="104"/>
      <c r="H40" s="104"/>
      <c r="I40" s="104"/>
      <c r="J40" s="104"/>
      <c r="K40" s="104"/>
      <c r="L40" s="104"/>
      <c r="M40" s="104"/>
      <c r="N40" s="104"/>
      <c r="O40" s="104"/>
      <c r="P40" s="104"/>
      <c r="Q40" s="104"/>
    </row>
  </sheetData>
  <sheetProtection algorithmName="SHA-512" hashValue="XAwTLUxVdezIkew86QKJ/BvcjvsgyqRoDLb3RIiCNRLl/nCUH4+GhWow4WJXKVqnteCS2AANZWpxSosT6NfBfQ==" saltValue="s+OAAdSdhYZmP2M2K6s81w=="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54AD-C434-41FB-96BD-C8361E3CE417}">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22">
        <v>1</v>
      </c>
    </row>
    <row r="2" spans="1:14" ht="40" customHeight="1" x14ac:dyDescent="0.35">
      <c r="B2" s="123" t="s">
        <v>205</v>
      </c>
    </row>
    <row r="3" spans="1:14" x14ac:dyDescent="0.35">
      <c r="B3" s="124"/>
    </row>
    <row r="4" spans="1:14" ht="18.5" x14ac:dyDescent="0.45">
      <c r="B4" s="125" t="s">
        <v>206</v>
      </c>
    </row>
    <row r="5" spans="1:14" x14ac:dyDescent="0.35">
      <c r="B5" s="124"/>
    </row>
    <row r="6" spans="1:14" x14ac:dyDescent="0.35">
      <c r="B6" s="126" t="s">
        <v>207</v>
      </c>
    </row>
    <row r="7" spans="1:14" x14ac:dyDescent="0.35">
      <c r="B7" s="126" t="s">
        <v>208</v>
      </c>
    </row>
    <row r="8" spans="1:14" x14ac:dyDescent="0.35">
      <c r="B8" s="126" t="s">
        <v>209</v>
      </c>
    </row>
    <row r="9" spans="1:14" x14ac:dyDescent="0.35">
      <c r="B9" s="124"/>
    </row>
    <row r="10" spans="1:14" x14ac:dyDescent="0.35">
      <c r="B10" s="127" t="s">
        <v>210</v>
      </c>
      <c r="N10" s="128">
        <f>N11</f>
        <v>1</v>
      </c>
    </row>
    <row r="11" spans="1:14" x14ac:dyDescent="0.35">
      <c r="B11" s="126" t="s">
        <v>211</v>
      </c>
      <c r="N11" s="128">
        <f>N12</f>
        <v>1</v>
      </c>
    </row>
    <row r="12" spans="1:14" x14ac:dyDescent="0.35">
      <c r="B12" s="126" t="s">
        <v>212</v>
      </c>
      <c r="N12" s="128">
        <v>1</v>
      </c>
    </row>
    <row r="13" spans="1:14" x14ac:dyDescent="0.35">
      <c r="B13" s="126" t="s">
        <v>213</v>
      </c>
    </row>
    <row r="14" spans="1:14" x14ac:dyDescent="0.35">
      <c r="B14" s="126" t="s">
        <v>214</v>
      </c>
    </row>
    <row r="15" spans="1:14" x14ac:dyDescent="0.35">
      <c r="B15" s="126" t="s">
        <v>215</v>
      </c>
    </row>
    <row r="16" spans="1:14" x14ac:dyDescent="0.35">
      <c r="B16" s="124"/>
    </row>
    <row r="17" spans="2:2" x14ac:dyDescent="0.35">
      <c r="B17" s="129" t="s">
        <v>216</v>
      </c>
    </row>
    <row r="18" spans="2:2" x14ac:dyDescent="0.35">
      <c r="B18" s="129" t="s">
        <v>217</v>
      </c>
    </row>
    <row r="19" spans="2:2" x14ac:dyDescent="0.35">
      <c r="B19" s="124"/>
    </row>
    <row r="20" spans="2:2" ht="24" customHeight="1" x14ac:dyDescent="0.35">
      <c r="B20" s="130" t="s">
        <v>218</v>
      </c>
    </row>
  </sheetData>
  <sheetProtection algorithmName="SHA-512" hashValue="pIZS3tWpK4wPQvKyDKy9AJmhh03DfV/WRg9fzBBGkr7ijhixt0QwW3+jJSKKvp74Udqvvcs7FNU6VSeSnA9Eww==" saltValue="oddTVP82dR76Cty0MMV6d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Simple</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2026-05-07T15:59:04Z</dcterms:created>
  <dcterms:modified xsi:type="dcterms:W3CDTF">2026-05-07T22:08:23Z</dcterms:modified>
</cp:coreProperties>
</file>