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FC9D45E0-3C4F-43E4-B45D-D5BD4FE00091}" xr6:coauthVersionLast="47" xr6:coauthVersionMax="47" xr10:uidLastSave="{00000000-0000-0000-0000-000000000000}"/>
  <bookViews>
    <workbookView xWindow="-110" yWindow="-110" windowWidth="38620" windowHeight="21100" xr2:uid="{4625526B-E5B6-42F9-9F40-039DA81352B9}"/>
  </bookViews>
  <sheets>
    <sheet name="7 Construction"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Instructions!$B$61:$C$62</definedName>
    <definedName name="_xlnm.Print_Area" localSheetId="0" hidden="1">'7 Construction'!$B$2:$AU$61</definedName>
    <definedName name="_xlnm.Print_Area" localSheetId="1" hidden="1">'Blank Template'!$B$2:$AU$61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K37" i="3" s="1"/>
  <c r="K55" i="3"/>
  <c r="K54" i="3"/>
  <c r="K53" i="3"/>
  <c r="K52" i="3"/>
  <c r="K51" i="3"/>
  <c r="K50" i="3"/>
  <c r="K49" i="3"/>
  <c r="K48" i="3"/>
  <c r="K47" i="3"/>
  <c r="K46" i="3"/>
  <c r="K45" i="3"/>
  <c r="K44" i="3"/>
  <c r="K43" i="3"/>
  <c r="K42" i="3"/>
  <c r="K41" i="3"/>
  <c r="K40" i="3"/>
  <c r="K39" i="3"/>
  <c r="K38" i="3"/>
  <c r="K36" i="3"/>
  <c r="K35" i="3"/>
  <c r="K34" i="3"/>
  <c r="K33" i="3"/>
  <c r="K32" i="3"/>
  <c r="K31" i="3"/>
  <c r="K30" i="3"/>
  <c r="K29" i="3"/>
  <c r="K28" i="3"/>
  <c r="K27" i="3"/>
  <c r="K26" i="3"/>
  <c r="K25" i="3"/>
  <c r="K24" i="3"/>
  <c r="K23" i="3"/>
  <c r="K22" i="3"/>
  <c r="K21" i="3"/>
  <c r="K20" i="3"/>
  <c r="K19" i="3"/>
  <c r="K18" i="3"/>
  <c r="K16" i="3"/>
  <c r="AH3" i="3" s="1"/>
  <c r="K15" i="3"/>
  <c r="K14" i="3"/>
  <c r="M13" i="3"/>
  <c r="M12" i="3" s="1"/>
  <c r="K7" i="3"/>
  <c r="K6" i="3"/>
  <c r="C4" i="3"/>
  <c r="M3" i="3"/>
  <c r="AU2" i="3"/>
  <c r="AU4" i="3" s="1"/>
  <c r="K55" i="2"/>
  <c r="K54" i="2"/>
  <c r="K53" i="2"/>
  <c r="K52" i="2"/>
  <c r="K51" i="2"/>
  <c r="K50" i="2"/>
  <c r="K49" i="2"/>
  <c r="K48" i="2"/>
  <c r="K47" i="2"/>
  <c r="K46" i="2"/>
  <c r="K44" i="2"/>
  <c r="K43" i="2"/>
  <c r="K42" i="2"/>
  <c r="K41" i="2"/>
  <c r="K40" i="2"/>
  <c r="K39" i="2"/>
  <c r="K38" i="2"/>
  <c r="K37" i="2"/>
  <c r="K36" i="2"/>
  <c r="K35" i="2"/>
  <c r="K34" i="2"/>
  <c r="K33" i="2"/>
  <c r="K32" i="2"/>
  <c r="K31" i="2"/>
  <c r="K30" i="2"/>
  <c r="K29" i="2"/>
  <c r="K28" i="2"/>
  <c r="K27" i="2"/>
  <c r="K26" i="2"/>
  <c r="K24" i="2"/>
  <c r="K23" i="2"/>
  <c r="K22" i="2"/>
  <c r="K21" i="2"/>
  <c r="K20" i="2"/>
  <c r="K19" i="2"/>
  <c r="K18" i="2"/>
  <c r="K17" i="2"/>
  <c r="K16" i="2"/>
  <c r="K15" i="2"/>
  <c r="K14" i="2"/>
  <c r="M13" i="2"/>
  <c r="M12" i="2" s="1"/>
  <c r="K7" i="2"/>
  <c r="K9" i="2" s="1"/>
  <c r="J9" i="2" s="1"/>
  <c r="K6" i="2"/>
  <c r="C4" i="2"/>
  <c r="M3" i="2"/>
  <c r="AU2" i="2"/>
  <c r="AR2" i="2" s="1"/>
  <c r="K25" i="2" l="1"/>
  <c r="K45" i="2"/>
  <c r="K17" i="3"/>
  <c r="BU7" i="2"/>
  <c r="K8" i="3"/>
  <c r="AR2" i="3"/>
  <c r="BU7" i="3"/>
  <c r="N13" i="3"/>
  <c r="AH3" i="2"/>
  <c r="K9" i="3"/>
  <c r="J9" i="3" s="1"/>
  <c r="BU8" i="3"/>
  <c r="BU9" i="3"/>
  <c r="M11" i="3"/>
  <c r="T3" i="3"/>
  <c r="AA3" i="3"/>
  <c r="AU4" i="2"/>
  <c r="K8" i="2"/>
  <c r="BU9" i="2"/>
  <c r="M11" i="2"/>
  <c r="N13" i="2"/>
  <c r="BU8" i="2"/>
  <c r="T3" i="2"/>
  <c r="AA3" i="2"/>
  <c r="N12" i="3" l="1"/>
  <c r="O13" i="3"/>
  <c r="O13" i="2"/>
  <c r="N12" i="2"/>
  <c r="O12" i="3" l="1"/>
  <c r="P13" i="3"/>
  <c r="O12" i="2"/>
  <c r="P13" i="2"/>
  <c r="P12" i="3" l="1"/>
  <c r="Q13" i="3"/>
  <c r="Q13" i="2"/>
  <c r="P12" i="2"/>
  <c r="Q12" i="3" l="1"/>
  <c r="R13" i="3"/>
  <c r="R13" i="2"/>
  <c r="Q12" i="2"/>
  <c r="S13" i="3" l="1"/>
  <c r="R12" i="3"/>
  <c r="S13" i="2"/>
  <c r="R12" i="2"/>
  <c r="T13" i="3" l="1"/>
  <c r="S12" i="3"/>
  <c r="T13" i="2"/>
  <c r="S12" i="2"/>
  <c r="U13" i="3" l="1"/>
  <c r="T12" i="3"/>
  <c r="T11" i="3"/>
  <c r="U13" i="2"/>
  <c r="T11" i="2"/>
  <c r="T12" i="2"/>
  <c r="V13" i="3" l="1"/>
  <c r="U12" i="3"/>
  <c r="V13" i="2"/>
  <c r="U12" i="2"/>
  <c r="W13" i="3" l="1"/>
  <c r="V12" i="3"/>
  <c r="W13" i="2"/>
  <c r="V12" i="2"/>
  <c r="X13" i="3" l="1"/>
  <c r="W12" i="3"/>
  <c r="X13" i="2"/>
  <c r="W12" i="2"/>
  <c r="X12" i="3" l="1"/>
  <c r="Y13" i="3"/>
  <c r="X12" i="2"/>
  <c r="Y13" i="2"/>
  <c r="Y12" i="3" l="1"/>
  <c r="Z13" i="3"/>
  <c r="Y12" i="2"/>
  <c r="Z13" i="2"/>
  <c r="AA13" i="3" l="1"/>
  <c r="Z12" i="3"/>
  <c r="Z12" i="2"/>
  <c r="AA13" i="2"/>
  <c r="AA11" i="3" l="1"/>
  <c r="AB13" i="3"/>
  <c r="AA12" i="3"/>
  <c r="AA11" i="2"/>
  <c r="AA12" i="2"/>
  <c r="AB13" i="2"/>
  <c r="AB12" i="3" l="1"/>
  <c r="AC13" i="3"/>
  <c r="AB12" i="2"/>
  <c r="AC13" i="2"/>
  <c r="AC12" i="3" l="1"/>
  <c r="AD13" i="3"/>
  <c r="AC12" i="2"/>
  <c r="AD13" i="2"/>
  <c r="AD12" i="3" l="1"/>
  <c r="AE13" i="3"/>
  <c r="AD12" i="2"/>
  <c r="AE13" i="2"/>
  <c r="AE12" i="3" l="1"/>
  <c r="AF13" i="3"/>
  <c r="AE12" i="2"/>
  <c r="AF13" i="2"/>
  <c r="AF12" i="3" l="1"/>
  <c r="AG13" i="3"/>
  <c r="AF12" i="2"/>
  <c r="AG13" i="2"/>
  <c r="AG12" i="3" l="1"/>
  <c r="AH13" i="3"/>
  <c r="AG12" i="2"/>
  <c r="AH13" i="2"/>
  <c r="AH12" i="3" l="1"/>
  <c r="AI13" i="3"/>
  <c r="AH11" i="3"/>
  <c r="AH12" i="2"/>
  <c r="AH11" i="2"/>
  <c r="AI13" i="2"/>
  <c r="AJ13" i="3" l="1"/>
  <c r="AI12" i="3"/>
  <c r="AJ13" i="2"/>
  <c r="AI12" i="2"/>
  <c r="AJ12" i="3" l="1"/>
  <c r="AK13" i="3"/>
  <c r="AK13" i="2"/>
  <c r="AJ12" i="2"/>
  <c r="AL13" i="3" l="1"/>
  <c r="AK12" i="3"/>
  <c r="AL13" i="2"/>
  <c r="AK12" i="2"/>
  <c r="AM13" i="3" l="1"/>
  <c r="AL12" i="3"/>
  <c r="AM13" i="2"/>
  <c r="AL12" i="2"/>
  <c r="AN13" i="3" l="1"/>
  <c r="AM12" i="3"/>
  <c r="AN13" i="2"/>
  <c r="AM12" i="2"/>
  <c r="AO13" i="3" l="1"/>
  <c r="AN12" i="3"/>
  <c r="AO13" i="2"/>
  <c r="AN12" i="2"/>
  <c r="AP13" i="3" l="1"/>
  <c r="AO12" i="3"/>
  <c r="AO11" i="3"/>
  <c r="AP13" i="2"/>
  <c r="AO11" i="2"/>
  <c r="AO12" i="2"/>
  <c r="AQ13" i="3" l="1"/>
  <c r="AP12" i="3"/>
  <c r="AQ13" i="2"/>
  <c r="AP12" i="2"/>
  <c r="AR13" i="3" l="1"/>
  <c r="AQ12" i="3"/>
  <c r="AR13" i="2"/>
  <c r="AQ12" i="2"/>
  <c r="AR12" i="3" l="1"/>
  <c r="AS13" i="3"/>
  <c r="AR12" i="2"/>
  <c r="AS13" i="2"/>
  <c r="AS12" i="3" l="1"/>
  <c r="AT13" i="3"/>
  <c r="AS12" i="2"/>
  <c r="AT13" i="2"/>
  <c r="AU13" i="3" l="1"/>
  <c r="AT12" i="3"/>
  <c r="AT12" i="2"/>
  <c r="AU13" i="2"/>
  <c r="AV13" i="3" l="1"/>
  <c r="AU12" i="3"/>
  <c r="AU12" i="2"/>
  <c r="AV13" i="2"/>
  <c r="AV12" i="3" l="1"/>
  <c r="AV11" i="3"/>
  <c r="AW13" i="3"/>
  <c r="AV12" i="2"/>
  <c r="AV11" i="2"/>
  <c r="AW13" i="2"/>
  <c r="AW12" i="3" l="1"/>
  <c r="AX13" i="3"/>
  <c r="AW12" i="2"/>
  <c r="AX13" i="2"/>
  <c r="AX12" i="3" l="1"/>
  <c r="AY13" i="3"/>
  <c r="AX12" i="2"/>
  <c r="AY13" i="2"/>
  <c r="AY12" i="3" l="1"/>
  <c r="AZ13" i="3"/>
  <c r="AY12" i="2"/>
  <c r="AZ13" i="2"/>
  <c r="AZ12" i="3" l="1"/>
  <c r="BA13" i="3"/>
  <c r="AZ12" i="2"/>
  <c r="BA13" i="2"/>
  <c r="BA12" i="3" l="1"/>
  <c r="BB13" i="3"/>
  <c r="BA12" i="2"/>
  <c r="BB13" i="2"/>
  <c r="BB12" i="3" l="1"/>
  <c r="BC13" i="3"/>
  <c r="BC13" i="2"/>
  <c r="BB12" i="2"/>
  <c r="BC11" i="3" l="1"/>
  <c r="BD13" i="3"/>
  <c r="BC12" i="3"/>
  <c r="BC11" i="2"/>
  <c r="BD13" i="2"/>
  <c r="BC12" i="2"/>
  <c r="BE13" i="3" l="1"/>
  <c r="BD12" i="3"/>
  <c r="BE13" i="2"/>
  <c r="BD12" i="2"/>
  <c r="BE12" i="3" l="1"/>
  <c r="BF13" i="3"/>
  <c r="BE12" i="2"/>
  <c r="BF13" i="2"/>
  <c r="BG13" i="3" l="1"/>
  <c r="BF12" i="3"/>
  <c r="BG13" i="2"/>
  <c r="BF12" i="2"/>
  <c r="BH13" i="3" l="1"/>
  <c r="BG12" i="3"/>
  <c r="BH13" i="2"/>
  <c r="BG12" i="2"/>
  <c r="BI13" i="3" l="1"/>
  <c r="BH12" i="3"/>
  <c r="BI13" i="2"/>
  <c r="BH12" i="2"/>
  <c r="BJ13" i="3" l="1"/>
  <c r="BI12" i="3"/>
  <c r="BJ13" i="2"/>
  <c r="BI12" i="2"/>
  <c r="BK13" i="3" l="1"/>
  <c r="BJ11" i="3"/>
  <c r="BJ12" i="3"/>
  <c r="BK13" i="2"/>
  <c r="BJ11" i="2"/>
  <c r="BJ12" i="2"/>
  <c r="BL13" i="3" l="1"/>
  <c r="BK12" i="3"/>
  <c r="BL13" i="2"/>
  <c r="BK12" i="2"/>
  <c r="BL12" i="3" l="1"/>
  <c r="BM13" i="3"/>
  <c r="BL12" i="2"/>
  <c r="BM13" i="2"/>
  <c r="BM12" i="3" l="1"/>
  <c r="BN13" i="3"/>
  <c r="BM12" i="2"/>
  <c r="BN13" i="2"/>
  <c r="BO13" i="3" l="1"/>
  <c r="BN12" i="3"/>
  <c r="BN12" i="2"/>
  <c r="BO13" i="2"/>
  <c r="BP13" i="3" l="1"/>
  <c r="BO12" i="3"/>
  <c r="BO12" i="2"/>
  <c r="BP13" i="2"/>
  <c r="BQ13" i="3" l="1"/>
  <c r="BP12" i="3"/>
  <c r="BP12" i="2"/>
  <c r="BQ13" i="2"/>
  <c r="BQ11" i="3" l="1"/>
  <c r="BQ12" i="3"/>
  <c r="BR13" i="3"/>
  <c r="BQ11" i="2"/>
  <c r="BQ12" i="2"/>
  <c r="BR13" i="2"/>
  <c r="BR12" i="3" l="1"/>
  <c r="BS13" i="3"/>
  <c r="BR12" i="2"/>
  <c r="BS13" i="2"/>
  <c r="BS12" i="3" l="1"/>
  <c r="BT13" i="3"/>
  <c r="BS12" i="2"/>
  <c r="BT13" i="2"/>
  <c r="BT12" i="3" l="1"/>
  <c r="BU13" i="3"/>
  <c r="BT12" i="2"/>
  <c r="BU13" i="2"/>
  <c r="BU12" i="3" l="1"/>
  <c r="BV13" i="3"/>
  <c r="BU12" i="2"/>
  <c r="BV13" i="2"/>
  <c r="BV12" i="3" l="1"/>
  <c r="BW13" i="3"/>
  <c r="BW13" i="2"/>
  <c r="BV12" i="2"/>
  <c r="BX13" i="3" l="1"/>
  <c r="BW12" i="3"/>
  <c r="BX13" i="2"/>
  <c r="BW12" i="2"/>
  <c r="BX11" i="3" l="1"/>
  <c r="BX12" i="3"/>
  <c r="BY13" i="3"/>
  <c r="BX11" i="2"/>
  <c r="BX12" i="2"/>
  <c r="BY13" i="2"/>
  <c r="BY12" i="3" l="1"/>
  <c r="BZ13" i="3"/>
  <c r="BZ13" i="2"/>
  <c r="BY12" i="2"/>
  <c r="CA13" i="3" l="1"/>
  <c r="BZ12" i="3"/>
  <c r="CA13" i="2"/>
  <c r="BZ12" i="2"/>
  <c r="CB13" i="3" l="1"/>
  <c r="CA12" i="3"/>
  <c r="CB13" i="2"/>
  <c r="CA12" i="2"/>
  <c r="CC13" i="3" l="1"/>
  <c r="CB12" i="3"/>
  <c r="CC13" i="2"/>
  <c r="CB12" i="2"/>
  <c r="CD13" i="3" l="1"/>
  <c r="CD12" i="3" s="1"/>
  <c r="CC12" i="3"/>
  <c r="CD13" i="2"/>
  <c r="CD12" i="2" s="1"/>
  <c r="CC12" i="2"/>
</calcChain>
</file>

<file path=xl/sharedStrings.xml><?xml version="1.0" encoding="utf-8"?>
<sst xmlns="http://schemas.openxmlformats.org/spreadsheetml/2006/main" count="507" uniqueCount="333">
  <si>
    <t>Construction Project Planner</t>
  </si>
  <si>
    <t xml:space="preserve">TOTAL TASKS	</t>
  </si>
  <si>
    <t>COMPLETED</t>
  </si>
  <si>
    <t>IN PROGRESS</t>
  </si>
  <si>
    <t>NOT STARTED</t>
  </si>
  <si>
    <r>
      <rPr>
        <b/>
        <sz val="20"/>
        <color rgb="FF14506E"/>
        <rFont val="Aptos Display"/>
        <family val="2"/>
        <scheme val="major"/>
      </rPr>
      <t>🎢</t>
    </r>
    <r>
      <rPr>
        <b/>
        <sz val="12"/>
        <color rgb="FF14506E"/>
        <rFont val="Aptos Display"/>
        <family val="2"/>
        <scheme val="major"/>
      </rPr>
      <t xml:space="preserve">
Overall
Progress</t>
    </r>
  </si>
  <si>
    <t>Phase 1</t>
  </si>
  <si>
    <t>Phase 2</t>
  </si>
  <si>
    <t>Phase 3</t>
  </si>
  <si>
    <t>Phase 4</t>
  </si>
  <si>
    <t>Phase 5</t>
  </si>
  <si>
    <t>Phase 6</t>
  </si>
  <si>
    <t>Phase 7</t>
  </si>
  <si>
    <t>Residential Build: 10 weeks construction schedule</t>
  </si>
  <si>
    <t>Completed</t>
  </si>
  <si>
    <t>In progress</t>
  </si>
  <si>
    <t>Not started</t>
  </si>
  <si>
    <t>Project
Details</t>
  </si>
  <si>
    <t>Project Name</t>
  </si>
  <si>
    <t>Oakwood Heights — 3BR Residential Build</t>
  </si>
  <si>
    <t>Site Address</t>
  </si>
  <si>
    <t>742 Oakwood Dr, San Jose, CA</t>
  </si>
  <si>
    <t>Start Date</t>
  </si>
  <si>
    <r>
      <rPr>
        <b/>
        <sz val="20"/>
        <color rgb="FF1F2937"/>
        <rFont val="Bahnschrift"/>
        <family val="2"/>
      </rPr>
      <t>🎯</t>
    </r>
    <r>
      <rPr>
        <b/>
        <sz val="12"/>
        <color rgb="FF1F2937"/>
        <rFont val="Bahnschrift"/>
        <family val="2"/>
      </rPr>
      <t xml:space="preserve">
Project
Objective</t>
    </r>
  </si>
  <si>
    <t>Accelerate the deployment of core infrastructure while simultaneously executing a high-impact marketing and beta-testing sequence to ensure a 100% stable production release.</t>
  </si>
  <si>
    <t>Project Manager</t>
  </si>
  <si>
    <t>David Martinez</t>
  </si>
  <si>
    <t>End Date</t>
  </si>
  <si>
    <t>General Contractor</t>
  </si>
  <si>
    <t>Martinez Construction LLC</t>
  </si>
  <si>
    <t>Created On</t>
  </si>
  <si>
    <t>Project Value</t>
  </si>
  <si>
    <t>Duration</t>
  </si>
  <si>
    <t>Created By</t>
  </si>
  <si>
    <t>Last Updated</t>
  </si>
  <si>
    <t>Permit #</t>
  </si>
  <si>
    <t>BLD-2026-08471</t>
  </si>
  <si>
    <t>Task Table</t>
  </si>
  <si>
    <t>ID</t>
  </si>
  <si>
    <t>Phase/Task Name</t>
  </si>
  <si>
    <t>Subcontractor</t>
  </si>
  <si>
    <t>Materials</t>
  </si>
  <si>
    <t>Assigned To</t>
  </si>
  <si>
    <t>Progress</t>
  </si>
  <si>
    <t>Status</t>
  </si>
  <si>
    <t>PHASE 1: SITE PREPARATION &amp; PERMITS</t>
  </si>
  <si>
    <t>CS-01</t>
  </si>
  <si>
    <t>Submit building permit application</t>
  </si>
  <si>
    <t>—</t>
  </si>
  <si>
    <t>BLD-2026-0847</t>
  </si>
  <si>
    <t>CS-02</t>
  </si>
  <si>
    <t>Site survey &amp; soil testing</t>
  </si>
  <si>
    <t>Bay Area Geo LLC</t>
  </si>
  <si>
    <t>GEO-2026-112</t>
  </si>
  <si>
    <t>CS-03</t>
  </si>
  <si>
    <t>Utility locate &amp; mark-out</t>
  </si>
  <si>
    <t>PG&amp;E / Water District</t>
  </si>
  <si>
    <t>Marking paint</t>
  </si>
  <si>
    <t>CS-04</t>
  </si>
  <si>
    <t>Demolition &amp; site clearing</t>
  </si>
  <si>
    <t>Pacific Demo Co</t>
  </si>
  <si>
    <t>Dumpster rental</t>
  </si>
  <si>
    <t>DEM-2026-045</t>
  </si>
  <si>
    <t>Tony Reeves</t>
  </si>
  <si>
    <t>CS-05</t>
  </si>
  <si>
    <t>Rough grading &amp; compaction</t>
  </si>
  <si>
    <t>Martinez Excavation</t>
  </si>
  <si>
    <t>Gravel, fill dirt</t>
  </si>
  <si>
    <t>PHASE 2: FOUNDATION</t>
  </si>
  <si>
    <t>CS-06</t>
  </si>
  <si>
    <t>Excavation for footings</t>
  </si>
  <si>
    <t>CS-07</t>
  </si>
  <si>
    <t>Form &amp; pour concrete footings</t>
  </si>
  <si>
    <t>Summit Concrete Inc</t>
  </si>
  <si>
    <t>Concrete 4000PSI, rebar</t>
  </si>
  <si>
    <t>Carlos Vega</t>
  </si>
  <si>
    <t>CS-08</t>
  </si>
  <si>
    <t>Foundation wall pour</t>
  </si>
  <si>
    <t>Concrete, anchor bolts</t>
  </si>
  <si>
    <t>CS-09</t>
  </si>
  <si>
    <t>Foundation waterproofing</t>
  </si>
  <si>
    <t>WaterShield Pros</t>
  </si>
  <si>
    <t>Membrane, drain tile</t>
  </si>
  <si>
    <t>CS-10</t>
  </si>
  <si>
    <t>Foundation inspection</t>
  </si>
  <si>
    <t>Bay Area Inspections</t>
  </si>
  <si>
    <t>INS-2026-201</t>
  </si>
  <si>
    <t>PHASE 3: FRAMING &amp; STRUCTURE</t>
  </si>
  <si>
    <t>CS-11</t>
  </si>
  <si>
    <t>Sill plate &amp; floor framing</t>
  </si>
  <si>
    <t>Johnson Framing LLC</t>
  </si>
  <si>
    <t>Lumber, sill seal</t>
  </si>
  <si>
    <t>Mike Johnson</t>
  </si>
  <si>
    <t>CS-12</t>
  </si>
  <si>
    <t>Wall framing — ext &amp; int</t>
  </si>
  <si>
    <t>2x4 studs, headers</t>
  </si>
  <si>
    <t>CS-13</t>
  </si>
  <si>
    <t>Roof truss installation</t>
  </si>
  <si>
    <t>Pre-fab trusses</t>
  </si>
  <si>
    <t>CS-14</t>
  </si>
  <si>
    <t>Roof sheathing &amp; felt paper</t>
  </si>
  <si>
    <t>OSB, roofing felt</t>
  </si>
  <si>
    <t>CS-15</t>
  </si>
  <si>
    <t>Framing inspection</t>
  </si>
  <si>
    <t>INS-2026-202</t>
  </si>
  <si>
    <t>PHASE 4: MEP ROUGH-IN</t>
  </si>
  <si>
    <t>CS-16</t>
  </si>
  <si>
    <t>Rough plumbing</t>
  </si>
  <si>
    <t>Summit Plumbing Co</t>
  </si>
  <si>
    <t>PVC, copper, fittings</t>
  </si>
  <si>
    <t>Ray Delgado</t>
  </si>
  <si>
    <t>CS-17</t>
  </si>
  <si>
    <t>Electrical rough-in &amp; panel</t>
  </si>
  <si>
    <t>Martinez Electric LLC</t>
  </si>
  <si>
    <t>Romex, panel, boxes</t>
  </si>
  <si>
    <t>ELE-2026-318</t>
  </si>
  <si>
    <t>Luis Martinez</t>
  </si>
  <si>
    <t>CS-18</t>
  </si>
  <si>
    <t>HVAC ductwork &amp; unit set</t>
  </si>
  <si>
    <t>CoolAir Systems</t>
  </si>
  <si>
    <t>Ductwork, registers</t>
  </si>
  <si>
    <t>MEC-2026-044</t>
  </si>
  <si>
    <t>Pete Sandoval</t>
  </si>
  <si>
    <t>CS-19</t>
  </si>
  <si>
    <t>MEP inspection</t>
  </si>
  <si>
    <t>INS-2026-203</t>
  </si>
  <si>
    <t>PHASE 5: EXTERIOR &amp; INSULATION</t>
  </si>
  <si>
    <t>CS-20</t>
  </si>
  <si>
    <t>Window &amp; door install</t>
  </si>
  <si>
    <t>Valley Glass &amp; Door</t>
  </si>
  <si>
    <t>Windows, entry door</t>
  </si>
  <si>
    <t>CS-21</t>
  </si>
  <si>
    <t>Roofing shingles &amp; flashing</t>
  </si>
  <si>
    <t>Premier Roofing Inc</t>
  </si>
  <si>
    <t>Arch. shingles</t>
  </si>
  <si>
    <t>James Kwan</t>
  </si>
  <si>
    <t>CS-22</t>
  </si>
  <si>
    <t>Siding &amp; exterior trim</t>
  </si>
  <si>
    <t>Westcoast Exteriors</t>
  </si>
  <si>
    <t>Hardie board, trim</t>
  </si>
  <si>
    <t>CS-23</t>
  </si>
  <si>
    <t>Insulation — walls &amp; attic</t>
  </si>
  <si>
    <t>EcoInsulate Co</t>
  </si>
  <si>
    <t>Batt &amp; blown-in</t>
  </si>
  <si>
    <t>INS-2026-090</t>
  </si>
  <si>
    <t>CS-24</t>
  </si>
  <si>
    <t>Insulation inspection</t>
  </si>
  <si>
    <t>INS-2026-204</t>
  </si>
  <si>
    <t>PHASE 6: INTERIOR FINISHES</t>
  </si>
  <si>
    <t>CS-25</t>
  </si>
  <si>
    <t>Drywall hang, tape &amp; texture</t>
  </si>
  <si>
    <t>Pacific Drywall</t>
  </si>
  <si>
    <t>Drywall, mud, tape</t>
  </si>
  <si>
    <t>CS-26</t>
  </si>
  <si>
    <t>Interior paint</t>
  </si>
  <si>
    <t>Fresh Coat Painting</t>
  </si>
  <si>
    <t>Primer, paint, caulk</t>
  </si>
  <si>
    <t>CS-27</t>
  </si>
  <si>
    <t>Flooring — tile &amp; hardwood</t>
  </si>
  <si>
    <t>Precision Floors Inc</t>
  </si>
  <si>
    <t>Tile, hardwood</t>
  </si>
  <si>
    <t>CS-28</t>
  </si>
  <si>
    <t>Cabinet &amp; countertop install</t>
  </si>
  <si>
    <t>Custom Cabinets Plus</t>
  </si>
  <si>
    <t>Cabinets, quartz</t>
  </si>
  <si>
    <t>CS-29</t>
  </si>
  <si>
    <t>Plumbing &amp; elec trim-out</t>
  </si>
  <si>
    <t>Summit / Martinez Elec</t>
  </si>
  <si>
    <t>Fixtures, outlets</t>
  </si>
  <si>
    <t>PHASE 7: FINAL &amp; CLOSEOUT</t>
  </si>
  <si>
    <t>CS-30</t>
  </si>
  <si>
    <t>Final cleaning &amp; touch-ups</t>
  </si>
  <si>
    <t>CleanBuild Services</t>
  </si>
  <si>
    <t>Cleaning supplies</t>
  </si>
  <si>
    <t>CS-31</t>
  </si>
  <si>
    <t>Final building inspection</t>
  </si>
  <si>
    <t>INS-2026-205</t>
  </si>
  <si>
    <t>CS-32</t>
  </si>
  <si>
    <t>Punch list walkthrough</t>
  </si>
  <si>
    <t>CS-33</t>
  </si>
  <si>
    <t>Punch list corrections</t>
  </si>
  <si>
    <t>All trades</t>
  </si>
  <si>
    <t>Misc. materials</t>
  </si>
  <si>
    <t>CS-34</t>
  </si>
  <si>
    <t>Certificate of Occupancy</t>
  </si>
  <si>
    <t>City of San Jose</t>
  </si>
  <si>
    <t>CO-2026-FINAL</t>
  </si>
  <si>
    <t>CS-35</t>
  </si>
  <si>
    <t>Client handover &amp; warranty</t>
  </si>
  <si>
    <t>Warranty binder</t>
  </si>
  <si>
    <t>Construction Project Planner - Instructions</t>
  </si>
  <si>
    <t>FIELD</t>
  </si>
  <si>
    <t>WHAT TO ENTER</t>
  </si>
  <si>
    <t>Enter your project name (e.g., Website Redesign, ERP Migration).</t>
  </si>
  <si>
    <t>Name of the person managing this project.</t>
  </si>
  <si>
    <t>General contractor company name.</t>
  </si>
  <si>
    <t>Auto-calculated. Do not edit (grey cell).</t>
  </si>
  <si>
    <t>Days Left</t>
  </si>
  <si>
    <t>Total project budget (e.g., $150,000).</t>
  </si>
  <si>
    <t>Construction site address.</t>
  </si>
  <si>
    <t>Building permit number.</t>
  </si>
  <si>
    <t>🎯 Project Objective</t>
  </si>
  <si>
    <t>1-2 sentence project goal and measurable success criteria.</t>
  </si>
  <si>
    <t>Name of the person who created this plan.</t>
  </si>
  <si>
    <t>Date this plan was created (MM/DD/YYYY).</t>
  </si>
  <si>
    <t>Date of last update (MM/DD/YYYY).</t>
  </si>
  <si>
    <t>Enter the 6 value.</t>
  </si>
  <si>
    <t>Enter the 3 value.</t>
  </si>
  <si>
    <t>Enter the 26 value.</t>
  </si>
  <si>
    <t>Task Table Columns</t>
  </si>
  <si>
    <t>Unique task identifier (e.g., WF-01). Keep sequential.</t>
  </si>
  <si>
    <t>Clear, action-oriented task description.</t>
  </si>
  <si>
    <t>Subcontractor company name.</t>
  </si>
  <si>
    <t>Required materials for this task.</t>
  </si>
  <si>
    <t>Permit number if required.</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</si>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</sst>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dd"/>
    <numFmt numFmtId="167" formatCode="yyyy\-mm\-dd"/>
    <numFmt numFmtId="168" formatCode="d"/>
    <numFmt numFmtId="169" formatCode="mm/dd/yyyy;@"/>
    <numFmt numFmtId="170" formatCode=";;;"/>
  </numFmts>
  <fonts count="67"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b/>
      <sz val="12"/>
      <color rgb="FF14506E"/>
      <name val="Aptos Display"/>
      <family val="2"/>
      <scheme val="major"/>
    </font>
    <font>
      <b/>
      <sz val="20"/>
      <color rgb="FF14506E"/>
      <name val="Aptos Display"/>
      <family val="2"/>
      <scheme val="major"/>
    </font>
    <font>
      <sz val="14"/>
      <color rgb="FF4A1E1B"/>
      <name val="Bahnschrift"/>
      <family val="2"/>
    </font>
    <font>
      <sz val="11"/>
      <color rgb="FF4A1E1B"/>
      <name val="Aptos Display"/>
      <family val="2"/>
      <scheme val="major"/>
    </font>
    <font>
      <b/>
      <sz val="14"/>
      <color rgb="FF4A1E1B"/>
      <name val="Bahnschrift"/>
      <family val="2"/>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b/>
      <sz val="14"/>
      <color rgb="FF1F2937"/>
      <name val="Aptos Display"/>
      <family val="2"/>
      <scheme val="major"/>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2"/>
      <color rgb="FF1F2937"/>
      <name val="Bahnschrift"/>
      <family val="2"/>
    </font>
    <font>
      <b/>
      <sz val="20"/>
      <color rgb="FF1F2937"/>
      <name val="Bahnschrift"/>
      <family val="2"/>
    </font>
    <font>
      <sz val="14"/>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9"/>
      <color rgb="FFFFFFFF"/>
      <name val="Aptos Display"/>
      <family val="2"/>
      <scheme val="major"/>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9">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AF3F0"/>
        <bgColor indexed="64"/>
      </patternFill>
    </fill>
    <fill>
      <patternFill patternType="solid">
        <fgColor rgb="FFF4EAE8"/>
        <bgColor indexed="64"/>
      </patternFill>
    </fill>
    <fill>
      <patternFill patternType="solid">
        <fgColor rgb="FFFDF8F7"/>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4A1E1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6">
    <border>
      <left/>
      <right/>
      <top/>
      <bottom/>
      <diagonal/>
    </border>
    <border>
      <left style="thin">
        <color rgb="FFEAF4FE"/>
      </left>
      <right/>
      <top style="thin">
        <color rgb="FFEAF4FE"/>
      </top>
      <bottom/>
      <diagonal/>
    </border>
    <border>
      <left/>
      <right/>
      <top style="thin">
        <color rgb="FFEAF4FE"/>
      </top>
      <bottom/>
      <diagonal/>
    </border>
    <border>
      <left style="thin">
        <color theme="9" tint="0.79995117038483843"/>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right style="thin">
        <color theme="9" tint="0.79995117038483843"/>
      </right>
      <top style="thin">
        <color theme="9" tint="0.79995117038483843"/>
      </top>
      <bottom style="thin">
        <color theme="9" tint="0.79998168889431442"/>
      </bottom>
      <diagonal/>
    </border>
    <border>
      <left/>
      <right style="thin">
        <color theme="9" tint="0.79998168889431442"/>
      </right>
      <top style="thin">
        <color theme="9" tint="0.79995117038483843"/>
      </top>
      <bottom style="thin">
        <color theme="9" tint="0.79998168889431442"/>
      </bottom>
      <diagonal/>
    </border>
    <border>
      <left style="thin">
        <color rgb="FFEAF4FE"/>
      </left>
      <right/>
      <top/>
      <bottom/>
      <diagonal/>
    </border>
    <border>
      <left style="thin">
        <color rgb="FFFFE0B3"/>
      </left>
      <right style="thin">
        <color rgb="FFFFE0B3"/>
      </right>
      <top style="thin">
        <color rgb="FFFFE0B3"/>
      </top>
      <bottom style="thin">
        <color rgb="FFFFE0B3"/>
      </bottom>
      <diagonal/>
    </border>
    <border>
      <left style="thin">
        <color rgb="FFEAF4FE"/>
      </left>
      <right/>
      <top/>
      <bottom style="thin">
        <color rgb="FFEAF4FE"/>
      </bottom>
      <diagonal/>
    </border>
    <border>
      <left/>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style="thin">
        <color theme="9" tint="0.79992065187536243"/>
      </left>
      <right style="thin">
        <color theme="9" tint="0.79992065187536243"/>
      </right>
      <top style="thin">
        <color theme="9" tint="0.79992065187536243"/>
      </top>
      <bottom style="thin">
        <color theme="9" tint="0.79992065187536243"/>
      </bottom>
      <diagonal/>
    </border>
    <border>
      <left style="thin">
        <color rgb="FFD8DBE4"/>
      </left>
      <right/>
      <top style="thin">
        <color rgb="FFD8DBE4"/>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rgb="FFD8DBE4"/>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rgb="FFD8DBE4"/>
      </left>
      <right/>
      <top/>
      <bottom style="thin">
        <color rgb="FFD8DBE4"/>
      </bottom>
      <diagonal/>
    </border>
    <border>
      <left/>
      <right/>
      <top/>
      <bottom style="thin">
        <color rgb="FFD8DBE4"/>
      </bottom>
      <diagonal/>
    </border>
    <border>
      <left/>
      <right style="thin">
        <color rgb="FFD8DBE4"/>
      </right>
      <top/>
      <bottom style="thin">
        <color rgb="FFD8DBE4"/>
      </bottom>
      <diagonal/>
    </border>
    <border>
      <left style="thin">
        <color rgb="FFFFE0B3"/>
      </left>
      <right/>
      <top style="thin">
        <color rgb="FFFFE0B3"/>
      </top>
      <bottom/>
      <diagonal/>
    </border>
    <border>
      <left/>
      <right/>
      <top style="thin">
        <color rgb="FFFFE0B3"/>
      </top>
      <bottom/>
      <diagonal/>
    </border>
    <border>
      <left style="thin">
        <color rgb="FFF4EAE8"/>
      </left>
      <right/>
      <top style="thin">
        <color rgb="FFF4EAE8"/>
      </top>
      <bottom/>
      <diagonal/>
    </border>
    <border>
      <left/>
      <right/>
      <top style="thin">
        <color rgb="FFF4EAE8"/>
      </top>
      <bottom/>
      <diagonal/>
    </border>
    <border>
      <left/>
      <right style="thin">
        <color rgb="FFF4EAE8"/>
      </right>
      <top style="thin">
        <color rgb="FFF4EAE8"/>
      </top>
      <bottom/>
      <diagonal/>
    </border>
    <border>
      <left style="thin">
        <color rgb="FFFFE0B3"/>
      </left>
      <right/>
      <top/>
      <bottom/>
      <diagonal/>
    </border>
    <border>
      <left style="thin">
        <color rgb="FFF4EAE8"/>
      </left>
      <right/>
      <top/>
      <bottom/>
      <diagonal/>
    </border>
    <border>
      <left/>
      <right style="thin">
        <color rgb="FFF4EAE8"/>
      </right>
      <top/>
      <bottom/>
      <diagonal/>
    </border>
    <border>
      <left style="thin">
        <color rgb="FFFFE0B3"/>
      </left>
      <right/>
      <top style="thick">
        <color theme="0"/>
      </top>
      <bottom style="thick">
        <color theme="0"/>
      </bottom>
      <diagonal/>
    </border>
    <border>
      <left/>
      <right/>
      <top style="thick">
        <color theme="0"/>
      </top>
      <bottom style="thick">
        <color theme="0"/>
      </bottom>
      <diagonal/>
    </border>
    <border>
      <left style="thin">
        <color rgb="FFF4EAE8"/>
      </left>
      <right/>
      <top style="thick">
        <color theme="0"/>
      </top>
      <bottom style="thick">
        <color theme="0"/>
      </bottom>
      <diagonal/>
    </border>
    <border>
      <left/>
      <right style="thin">
        <color rgb="FFF4EAE8"/>
      </right>
      <top style="thick">
        <color theme="0"/>
      </top>
      <bottom style="thick">
        <color theme="0"/>
      </bottom>
      <diagonal/>
    </border>
    <border>
      <left/>
      <right/>
      <top style="thick">
        <color theme="0"/>
      </top>
      <bottom/>
      <diagonal/>
    </border>
    <border>
      <left style="thin">
        <color rgb="FFF4EAE8"/>
      </left>
      <right/>
      <top style="thick">
        <color theme="0"/>
      </top>
      <bottom/>
      <diagonal/>
    </border>
    <border>
      <left/>
      <right style="thin">
        <color rgb="FFF4EAE8"/>
      </right>
      <top style="thick">
        <color theme="0"/>
      </top>
      <bottom/>
      <diagonal/>
    </border>
    <border>
      <left style="thin">
        <color rgb="FFFFE0B3"/>
      </left>
      <right/>
      <top style="thick">
        <color theme="0"/>
      </top>
      <bottom style="thin">
        <color rgb="FFFFE0B3"/>
      </bottom>
      <diagonal/>
    </border>
    <border>
      <left/>
      <right/>
      <top style="thick">
        <color theme="0"/>
      </top>
      <bottom style="thin">
        <color rgb="FFFFE0B3"/>
      </bottom>
      <diagonal/>
    </border>
    <border>
      <left style="thin">
        <color rgb="FFF4EAE8"/>
      </left>
      <right/>
      <top style="thick">
        <color theme="0"/>
      </top>
      <bottom style="thin">
        <color rgb="FFF4EAE8"/>
      </bottom>
      <diagonal/>
    </border>
    <border>
      <left/>
      <right/>
      <top style="thick">
        <color theme="0"/>
      </top>
      <bottom style="thin">
        <color rgb="FFF4EAE8"/>
      </bottom>
      <diagonal/>
    </border>
    <border>
      <left/>
      <right style="thin">
        <color rgb="FFF4EAE8"/>
      </right>
      <top style="thick">
        <color theme="0"/>
      </top>
      <bottom style="thin">
        <color rgb="FFF4EAE8"/>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1" fillId="0" borderId="0" applyNumberFormat="0" applyFill="0" applyBorder="0" applyAlignment="0" applyProtection="0"/>
    <xf numFmtId="0" fontId="48" fillId="0" borderId="0"/>
  </cellStyleXfs>
  <cellXfs count="213">
    <xf numFmtId="0" fontId="0" fillId="0" borderId="0" xfId="0"/>
    <xf numFmtId="164" fontId="11" fillId="8" borderId="2" xfId="0" applyNumberFormat="1" applyFont="1" applyFill="1" applyBorder="1" applyAlignment="1" applyProtection="1">
      <alignment vertical="center"/>
      <protection hidden="1"/>
    </xf>
    <xf numFmtId="0" fontId="13" fillId="0" borderId="0" xfId="0" applyFont="1" applyAlignment="1">
      <alignment vertical="center"/>
    </xf>
    <xf numFmtId="164" fontId="11" fillId="8" borderId="0" xfId="0" applyNumberFormat="1" applyFont="1" applyFill="1"/>
    <xf numFmtId="164" fontId="11" fillId="8" borderId="10" xfId="0" applyNumberFormat="1" applyFont="1" applyFill="1" applyBorder="1" applyProtection="1">
      <protection hidden="1"/>
    </xf>
    <xf numFmtId="0" fontId="13" fillId="0" borderId="0" xfId="0" applyFont="1"/>
    <xf numFmtId="0" fontId="21" fillId="0" borderId="0" xfId="0" applyFont="1"/>
    <xf numFmtId="0" fontId="23" fillId="11" borderId="12" xfId="0" applyFont="1" applyFill="1" applyBorder="1" applyAlignment="1">
      <alignment horizontal="left" vertical="center" indent="2"/>
    </xf>
    <xf numFmtId="0" fontId="23" fillId="11" borderId="13" xfId="0" applyFont="1" applyFill="1" applyBorder="1" applyAlignment="1">
      <alignment horizontal="left" vertical="center" indent="1"/>
    </xf>
    <xf numFmtId="165" fontId="24" fillId="13" borderId="13" xfId="0" applyNumberFormat="1" applyFont="1" applyFill="1" applyBorder="1" applyAlignment="1" applyProtection="1">
      <alignment horizontal="left" vertical="center" indent="1"/>
      <protection hidden="1"/>
    </xf>
    <xf numFmtId="0" fontId="28" fillId="14" borderId="0" xfId="0" applyFont="1" applyFill="1"/>
    <xf numFmtId="0" fontId="28" fillId="0" borderId="0" xfId="0" applyFont="1"/>
    <xf numFmtId="0" fontId="23" fillId="11" borderId="18" xfId="0" applyFont="1" applyFill="1" applyBorder="1" applyAlignment="1">
      <alignment horizontal="left" vertical="center" indent="2"/>
    </xf>
    <xf numFmtId="0" fontId="24" fillId="12" borderId="19" xfId="0" applyFont="1" applyFill="1" applyBorder="1" applyAlignment="1" applyProtection="1">
      <alignment horizontal="left" vertical="center" indent="1"/>
      <protection locked="0"/>
    </xf>
    <xf numFmtId="0" fontId="29" fillId="12" borderId="0" xfId="0" applyFont="1" applyFill="1"/>
    <xf numFmtId="0" fontId="29" fillId="12" borderId="0" xfId="0" applyFont="1" applyFill="1" applyAlignment="1" applyProtection="1">
      <alignment horizontal="left" indent="1"/>
      <protection hidden="1"/>
    </xf>
    <xf numFmtId="0" fontId="23" fillId="11" borderId="22" xfId="0" applyFont="1" applyFill="1" applyBorder="1" applyAlignment="1">
      <alignment horizontal="left" vertical="center" indent="1"/>
    </xf>
    <xf numFmtId="165" fontId="24" fillId="12" borderId="22" xfId="0" applyNumberFormat="1" applyFont="1" applyFill="1" applyBorder="1" applyAlignment="1" applyProtection="1">
      <alignment horizontal="left" vertical="center" indent="1"/>
      <protection locked="0"/>
    </xf>
    <xf numFmtId="1" fontId="24" fillId="13" borderId="13" xfId="0" applyNumberFormat="1" applyFont="1" applyFill="1" applyBorder="1" applyAlignment="1" applyProtection="1">
      <alignment horizontal="left" vertical="center" indent="1"/>
      <protection hidden="1"/>
    </xf>
    <xf numFmtId="0" fontId="28" fillId="14" borderId="0" xfId="0" applyFont="1" applyFill="1" applyAlignment="1">
      <alignment vertical="center"/>
    </xf>
    <xf numFmtId="0" fontId="29" fillId="12" borderId="0" xfId="0" applyFont="1" applyFill="1" applyAlignment="1">
      <alignment vertical="center"/>
    </xf>
    <xf numFmtId="0" fontId="29" fillId="12" borderId="0" xfId="0" applyFont="1" applyFill="1" applyAlignment="1" applyProtection="1">
      <alignment horizontal="left" vertical="center"/>
      <protection hidden="1"/>
    </xf>
    <xf numFmtId="0" fontId="23" fillId="11" borderId="24" xfId="0" applyFont="1" applyFill="1" applyBorder="1" applyAlignment="1">
      <alignment horizontal="left" vertical="center" indent="2"/>
    </xf>
    <xf numFmtId="0" fontId="23" fillId="11" borderId="13" xfId="0" applyFont="1" applyFill="1" applyBorder="1" applyAlignment="1" applyProtection="1">
      <alignment horizontal="left" vertical="center" indent="1"/>
      <protection hidden="1"/>
    </xf>
    <xf numFmtId="0" fontId="29" fillId="12" borderId="0" xfId="0" applyFont="1" applyFill="1" applyAlignment="1">
      <alignment vertical="top"/>
    </xf>
    <xf numFmtId="0" fontId="29" fillId="12" borderId="0" xfId="0" applyFont="1" applyFill="1" applyAlignment="1" applyProtection="1">
      <alignment horizontal="left" vertical="top"/>
      <protection hidden="1"/>
    </xf>
    <xf numFmtId="0" fontId="30" fillId="15" borderId="0" xfId="0" applyFont="1" applyFill="1"/>
    <xf numFmtId="0" fontId="0" fillId="0" borderId="0" xfId="0" applyAlignment="1">
      <alignment horizontal="center" vertical="center"/>
    </xf>
    <xf numFmtId="166" fontId="2" fillId="17" borderId="29" xfId="0" applyNumberFormat="1" applyFont="1" applyFill="1" applyBorder="1" applyAlignment="1">
      <alignment horizontal="center" vertical="center"/>
    </xf>
    <xf numFmtId="166" fontId="2" fillId="17" borderId="0" xfId="0" applyNumberFormat="1" applyFont="1" applyFill="1" applyAlignment="1">
      <alignment horizontal="center" vertical="center"/>
    </xf>
    <xf numFmtId="166" fontId="32" fillId="16" borderId="34" xfId="0" applyNumberFormat="1" applyFont="1" applyFill="1" applyBorder="1" applyAlignment="1" applyProtection="1">
      <alignment horizontal="center"/>
      <protection hidden="1"/>
    </xf>
    <xf numFmtId="166" fontId="32" fillId="16" borderId="0" xfId="0" applyNumberFormat="1" applyFont="1" applyFill="1" applyAlignment="1" applyProtection="1">
      <alignment horizontal="center"/>
      <protection hidden="1"/>
    </xf>
    <xf numFmtId="166" fontId="32" fillId="16" borderId="35" xfId="0" applyNumberFormat="1" applyFont="1" applyFill="1" applyBorder="1" applyAlignment="1" applyProtection="1">
      <alignment horizontal="center"/>
      <protection hidden="1"/>
    </xf>
    <xf numFmtId="0" fontId="2" fillId="16" borderId="33" xfId="0" applyFont="1" applyFill="1" applyBorder="1" applyAlignment="1">
      <alignment horizontal="center" vertical="center" wrapText="1"/>
    </xf>
    <xf numFmtId="0" fontId="2" fillId="16" borderId="0" xfId="0" applyFont="1" applyFill="1" applyAlignment="1">
      <alignment horizontal="left" vertical="center" wrapText="1" indent="1"/>
    </xf>
    <xf numFmtId="167" fontId="2" fillId="16" borderId="0" xfId="0" applyNumberFormat="1" applyFont="1" applyFill="1" applyAlignment="1">
      <alignment horizontal="center" vertical="center"/>
    </xf>
    <xf numFmtId="9" fontId="2" fillId="16" borderId="0" xfId="0" applyNumberFormat="1" applyFont="1" applyFill="1" applyAlignment="1">
      <alignment horizontal="center" vertical="center"/>
    </xf>
    <xf numFmtId="9" fontId="2" fillId="18" borderId="0" xfId="0" applyNumberFormat="1" applyFont="1" applyFill="1" applyAlignment="1">
      <alignment horizontal="center" vertical="center"/>
    </xf>
    <xf numFmtId="168" fontId="2" fillId="16" borderId="34" xfId="0" applyNumberFormat="1" applyFont="1" applyFill="1" applyBorder="1" applyAlignment="1" applyProtection="1">
      <alignment horizontal="center" vertical="center"/>
      <protection hidden="1"/>
    </xf>
    <xf numFmtId="168" fontId="2" fillId="16" borderId="0" xfId="0" applyNumberFormat="1" applyFont="1" applyFill="1" applyAlignment="1" applyProtection="1">
      <alignment horizontal="center" vertical="center"/>
      <protection hidden="1"/>
    </xf>
    <xf numFmtId="168" fontId="2" fillId="16" borderId="35" xfId="0" applyNumberFormat="1" applyFont="1" applyFill="1" applyBorder="1" applyAlignment="1" applyProtection="1">
      <alignment horizontal="center" vertical="center"/>
      <protection hidden="1"/>
    </xf>
    <xf numFmtId="0" fontId="0" fillId="0" borderId="0" xfId="0" applyProtection="1">
      <protection locked="0"/>
    </xf>
    <xf numFmtId="0" fontId="33" fillId="19" borderId="36" xfId="0" applyFont="1" applyFill="1" applyBorder="1" applyAlignment="1" applyProtection="1">
      <alignment horizontal="left" vertical="center" indent="1"/>
      <protection locked="0"/>
    </xf>
    <xf numFmtId="0" fontId="34" fillId="19" borderId="37" xfId="0" applyFont="1" applyFill="1" applyBorder="1" applyAlignment="1" applyProtection="1">
      <alignment vertical="center"/>
      <protection locked="0"/>
    </xf>
    <xf numFmtId="0" fontId="33" fillId="19" borderId="37" xfId="0" applyFont="1" applyFill="1" applyBorder="1" applyAlignment="1" applyProtection="1">
      <alignment vertical="center"/>
      <protection locked="0"/>
    </xf>
    <xf numFmtId="169" fontId="33" fillId="19" borderId="37" xfId="0" applyNumberFormat="1" applyFont="1" applyFill="1" applyBorder="1" applyAlignment="1" applyProtection="1">
      <alignment horizontal="center" vertical="center"/>
      <protection locked="0"/>
    </xf>
    <xf numFmtId="9" fontId="33" fillId="19" borderId="37" xfId="0" applyNumberFormat="1" applyFont="1" applyFill="1" applyBorder="1" applyAlignment="1" applyProtection="1">
      <alignment horizontal="center" vertical="center"/>
      <protection locked="0"/>
    </xf>
    <xf numFmtId="0" fontId="33" fillId="19" borderId="37" xfId="0" applyFont="1" applyFill="1" applyBorder="1" applyAlignment="1" applyProtection="1">
      <alignment horizontal="center" vertical="center"/>
      <protection hidden="1"/>
    </xf>
    <xf numFmtId="0" fontId="33" fillId="19" borderId="37" xfId="0" applyFont="1" applyFill="1" applyBorder="1" applyAlignment="1" applyProtection="1">
      <alignment vertical="center"/>
      <protection hidden="1"/>
    </xf>
    <xf numFmtId="0" fontId="33" fillId="19" borderId="38" xfId="0" applyFont="1" applyFill="1" applyBorder="1" applyAlignment="1" applyProtection="1">
      <alignment vertical="center"/>
      <protection hidden="1"/>
    </xf>
    <xf numFmtId="0" fontId="33" fillId="19" borderId="39" xfId="0" applyFont="1" applyFill="1" applyBorder="1" applyAlignment="1" applyProtection="1">
      <alignment vertical="center"/>
      <protection hidden="1"/>
    </xf>
    <xf numFmtId="0" fontId="24" fillId="20" borderId="36" xfId="0" applyFont="1" applyFill="1" applyBorder="1" applyAlignment="1" applyProtection="1">
      <alignment horizontal="left" vertical="center" indent="1"/>
      <protection locked="0"/>
    </xf>
    <xf numFmtId="0" fontId="24" fillId="20" borderId="37" xfId="0" applyFont="1" applyFill="1" applyBorder="1" applyAlignment="1" applyProtection="1">
      <alignment vertical="center"/>
      <protection locked="0"/>
    </xf>
    <xf numFmtId="169" fontId="24" fillId="20" borderId="37" xfId="0" applyNumberFormat="1" applyFont="1" applyFill="1" applyBorder="1" applyAlignment="1" applyProtection="1">
      <alignment horizontal="center" vertical="center"/>
      <protection locked="0"/>
    </xf>
    <xf numFmtId="9" fontId="24" fillId="20" borderId="37" xfId="0" applyNumberFormat="1" applyFont="1" applyFill="1" applyBorder="1" applyAlignment="1" applyProtection="1">
      <alignment horizontal="center" vertical="center"/>
      <protection locked="0"/>
    </xf>
    <xf numFmtId="0" fontId="35" fillId="21" borderId="37" xfId="0" applyFont="1" applyFill="1" applyBorder="1" applyAlignment="1" applyProtection="1">
      <alignment horizontal="center" vertical="center"/>
      <protection hidden="1"/>
    </xf>
    <xf numFmtId="0" fontId="24" fillId="20" borderId="37" xfId="0" applyFont="1" applyFill="1" applyBorder="1" applyAlignment="1" applyProtection="1">
      <alignment vertical="center"/>
      <protection hidden="1"/>
    </xf>
    <xf numFmtId="0" fontId="24" fillId="20" borderId="38" xfId="0" applyFont="1" applyFill="1" applyBorder="1" applyAlignment="1" applyProtection="1">
      <alignment vertical="center"/>
      <protection hidden="1"/>
    </xf>
    <xf numFmtId="0" fontId="24" fillId="20" borderId="39" xfId="0" applyFont="1" applyFill="1" applyBorder="1" applyAlignment="1" applyProtection="1">
      <alignment vertical="center"/>
      <protection hidden="1"/>
    </xf>
    <xf numFmtId="0" fontId="24" fillId="19" borderId="36" xfId="0" applyFont="1" applyFill="1" applyBorder="1" applyAlignment="1" applyProtection="1">
      <alignment horizontal="left" vertical="center" indent="1"/>
      <protection locked="0"/>
    </xf>
    <xf numFmtId="0" fontId="24" fillId="19" borderId="37" xfId="0" applyFont="1" applyFill="1" applyBorder="1" applyAlignment="1" applyProtection="1">
      <alignment vertical="center"/>
      <protection locked="0"/>
    </xf>
    <xf numFmtId="169" fontId="24" fillId="19" borderId="37" xfId="0" applyNumberFormat="1" applyFont="1" applyFill="1" applyBorder="1" applyAlignment="1" applyProtection="1">
      <alignment horizontal="center" vertical="center"/>
      <protection locked="0"/>
    </xf>
    <xf numFmtId="9" fontId="24" fillId="19" borderId="37" xfId="0" applyNumberFormat="1" applyFont="1" applyFill="1" applyBorder="1" applyAlignment="1" applyProtection="1">
      <alignment horizontal="center" vertical="center"/>
      <protection locked="0"/>
    </xf>
    <xf numFmtId="0" fontId="24" fillId="19" borderId="37" xfId="0" applyFont="1" applyFill="1" applyBorder="1" applyAlignment="1" applyProtection="1">
      <alignment vertical="center"/>
      <protection hidden="1"/>
    </xf>
    <xf numFmtId="0" fontId="24" fillId="19" borderId="38" xfId="0" applyFont="1" applyFill="1" applyBorder="1" applyAlignment="1" applyProtection="1">
      <alignment vertical="center"/>
      <protection hidden="1"/>
    </xf>
    <xf numFmtId="0" fontId="24" fillId="19" borderId="39" xfId="0" applyFont="1" applyFill="1" applyBorder="1" applyAlignment="1" applyProtection="1">
      <alignment vertical="center"/>
      <protection hidden="1"/>
    </xf>
    <xf numFmtId="0" fontId="34" fillId="19" borderId="40" xfId="0" applyFont="1" applyFill="1" applyBorder="1" applyAlignment="1" applyProtection="1">
      <alignment vertical="center"/>
      <protection locked="0"/>
    </xf>
    <xf numFmtId="0" fontId="33" fillId="19" borderId="40" xfId="0" applyFont="1" applyFill="1" applyBorder="1" applyAlignment="1" applyProtection="1">
      <alignment vertical="center"/>
      <protection locked="0"/>
    </xf>
    <xf numFmtId="169" fontId="33" fillId="19" borderId="40" xfId="0" applyNumberFormat="1" applyFont="1" applyFill="1" applyBorder="1" applyAlignment="1" applyProtection="1">
      <alignment horizontal="center" vertical="center"/>
      <protection locked="0"/>
    </xf>
    <xf numFmtId="9" fontId="33" fillId="19" borderId="40" xfId="0" applyNumberFormat="1" applyFont="1" applyFill="1" applyBorder="1" applyAlignment="1" applyProtection="1">
      <alignment horizontal="center" vertical="center"/>
      <protection locked="0"/>
    </xf>
    <xf numFmtId="0" fontId="33" fillId="19" borderId="40" xfId="0" applyFont="1" applyFill="1" applyBorder="1" applyAlignment="1" applyProtection="1">
      <alignment vertical="center"/>
      <protection hidden="1"/>
    </xf>
    <xf numFmtId="0" fontId="33" fillId="19" borderId="41" xfId="0" applyFont="1" applyFill="1" applyBorder="1" applyAlignment="1" applyProtection="1">
      <alignment vertical="center"/>
      <protection hidden="1"/>
    </xf>
    <xf numFmtId="0" fontId="33" fillId="19" borderId="42" xfId="0" applyFont="1" applyFill="1" applyBorder="1" applyAlignment="1" applyProtection="1">
      <alignment vertical="center"/>
      <protection hidden="1"/>
    </xf>
    <xf numFmtId="0" fontId="24" fillId="20" borderId="43" xfId="0" applyFont="1" applyFill="1" applyBorder="1" applyAlignment="1" applyProtection="1">
      <alignment horizontal="left" vertical="center" indent="1"/>
      <protection locked="0"/>
    </xf>
    <xf numFmtId="0" fontId="24" fillId="20" borderId="44" xfId="0" applyFont="1" applyFill="1" applyBorder="1" applyAlignment="1" applyProtection="1">
      <alignment vertical="center"/>
      <protection locked="0"/>
    </xf>
    <xf numFmtId="169" fontId="24" fillId="20" borderId="44" xfId="0" applyNumberFormat="1" applyFont="1" applyFill="1" applyBorder="1" applyAlignment="1" applyProtection="1">
      <alignment horizontal="center" vertical="center"/>
      <protection locked="0"/>
    </xf>
    <xf numFmtId="9" fontId="24" fillId="20" borderId="44" xfId="0" applyNumberFormat="1" applyFont="1" applyFill="1" applyBorder="1" applyAlignment="1" applyProtection="1">
      <alignment horizontal="center" vertical="center"/>
      <protection locked="0"/>
    </xf>
    <xf numFmtId="0" fontId="35" fillId="21" borderId="44" xfId="0" applyFont="1" applyFill="1" applyBorder="1" applyAlignment="1" applyProtection="1">
      <alignment horizontal="center" vertical="center"/>
      <protection hidden="1"/>
    </xf>
    <xf numFmtId="0" fontId="24" fillId="20" borderId="44" xfId="0" applyFont="1" applyFill="1" applyBorder="1" applyAlignment="1" applyProtection="1">
      <alignment vertical="center"/>
      <protection hidden="1"/>
    </xf>
    <xf numFmtId="0" fontId="24" fillId="20" borderId="45" xfId="0" applyFont="1" applyFill="1" applyBorder="1" applyAlignment="1" applyProtection="1">
      <alignment vertical="center"/>
      <protection hidden="1"/>
    </xf>
    <xf numFmtId="0" fontId="24" fillId="20" borderId="46" xfId="0" applyFont="1" applyFill="1" applyBorder="1" applyAlignment="1" applyProtection="1">
      <alignment vertical="center"/>
      <protection hidden="1"/>
    </xf>
    <xf numFmtId="0" fontId="24" fillId="20" borderId="47" xfId="0" applyFont="1" applyFill="1" applyBorder="1" applyAlignment="1" applyProtection="1">
      <alignment vertical="center"/>
      <protection hidden="1"/>
    </xf>
    <xf numFmtId="0" fontId="24" fillId="0" borderId="0" xfId="0" applyFont="1"/>
    <xf numFmtId="0" fontId="13" fillId="0" borderId="0" xfId="0" applyFont="1" applyAlignment="1">
      <alignment horizontal="center"/>
    </xf>
    <xf numFmtId="0" fontId="24" fillId="15" borderId="0" xfId="0" applyFont="1" applyFill="1"/>
    <xf numFmtId="0" fontId="13" fillId="22" borderId="0" xfId="0" applyFont="1" applyFill="1"/>
    <xf numFmtId="0" fontId="24" fillId="23" borderId="0" xfId="0" applyFont="1" applyFill="1"/>
    <xf numFmtId="0" fontId="13" fillId="22" borderId="0" xfId="0" applyFont="1" applyFill="1" applyAlignment="1">
      <alignment horizontal="center"/>
    </xf>
    <xf numFmtId="0" fontId="36" fillId="0" borderId="0" xfId="0" applyFont="1"/>
    <xf numFmtId="0" fontId="37" fillId="0" borderId="0" xfId="0" applyFont="1"/>
    <xf numFmtId="0" fontId="38" fillId="0" borderId="0" xfId="0" applyFont="1"/>
    <xf numFmtId="0" fontId="39" fillId="16" borderId="0" xfId="0" applyFont="1" applyFill="1"/>
    <xf numFmtId="0" fontId="36" fillId="0" borderId="0" xfId="0" applyFont="1" applyAlignment="1">
      <alignment wrapText="1"/>
    </xf>
    <xf numFmtId="0" fontId="36" fillId="24" borderId="0" xfId="0" applyFont="1" applyFill="1" applyAlignment="1">
      <alignment wrapText="1"/>
    </xf>
    <xf numFmtId="0" fontId="40" fillId="25" borderId="0" xfId="0" applyFont="1" applyFill="1"/>
    <xf numFmtId="0" fontId="36" fillId="25" borderId="0" xfId="0" applyFont="1" applyFill="1"/>
    <xf numFmtId="0" fontId="44" fillId="27" borderId="51"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4" fillId="27" borderId="52" xfId="0" applyFont="1" applyFill="1" applyBorder="1" applyAlignment="1">
      <alignment horizontal="left" vertical="center" wrapText="1" indent="1"/>
    </xf>
    <xf numFmtId="0" fontId="45" fillId="14" borderId="51" xfId="0" applyFont="1" applyFill="1" applyBorder="1" applyAlignment="1">
      <alignment horizontal="left" vertical="center" wrapText="1" indent="1"/>
    </xf>
    <xf numFmtId="0" fontId="45" fillId="14" borderId="0" xfId="0" applyFont="1" applyFill="1" applyAlignment="1">
      <alignment horizontal="left" vertical="center" wrapText="1" indent="1"/>
    </xf>
    <xf numFmtId="0" fontId="46" fillId="14" borderId="52" xfId="0" applyFont="1" applyFill="1" applyBorder="1" applyAlignment="1">
      <alignment horizontal="left" vertical="center" wrapText="1" indent="1"/>
    </xf>
    <xf numFmtId="0" fontId="45" fillId="29" borderId="51" xfId="0" applyFont="1" applyFill="1" applyBorder="1" applyAlignment="1">
      <alignment horizontal="left" vertical="center" wrapText="1" indent="1"/>
    </xf>
    <xf numFmtId="0" fontId="45" fillId="29" borderId="0" xfId="0" applyFont="1" applyFill="1" applyAlignment="1">
      <alignment horizontal="left" vertical="center" wrapText="1" indent="1"/>
    </xf>
    <xf numFmtId="0" fontId="46" fillId="29" borderId="52" xfId="0" applyFont="1" applyFill="1" applyBorder="1" applyAlignment="1">
      <alignment horizontal="left" vertical="center" wrapText="1" indent="1"/>
    </xf>
    <xf numFmtId="0" fontId="45" fillId="30" borderId="51" xfId="0" applyFont="1" applyFill="1" applyBorder="1" applyAlignment="1">
      <alignment horizontal="left" vertical="center" wrapText="1" indent="1"/>
    </xf>
    <xf numFmtId="0" fontId="45" fillId="30" borderId="0" xfId="0" applyFont="1" applyFill="1" applyAlignment="1">
      <alignment horizontal="left" vertical="center" wrapText="1" indent="1"/>
    </xf>
    <xf numFmtId="0" fontId="46" fillId="30" borderId="52" xfId="0" applyFont="1" applyFill="1" applyBorder="1" applyAlignment="1">
      <alignment horizontal="left" vertical="center" wrapText="1" indent="1"/>
    </xf>
    <xf numFmtId="0" fontId="45" fillId="0" borderId="51" xfId="0" applyFont="1" applyBorder="1" applyAlignment="1">
      <alignment horizontal="left" vertical="center" indent="1"/>
    </xf>
    <xf numFmtId="0" fontId="45" fillId="0" borderId="0" xfId="0" applyFont="1" applyAlignment="1">
      <alignment horizontal="left" vertical="center" indent="1"/>
    </xf>
    <xf numFmtId="0" fontId="45" fillId="0" borderId="52" xfId="0" applyFont="1" applyBorder="1" applyAlignment="1">
      <alignment horizontal="left" vertical="center" indent="1"/>
    </xf>
    <xf numFmtId="0" fontId="45" fillId="29" borderId="53" xfId="0" applyFont="1" applyFill="1" applyBorder="1" applyAlignment="1">
      <alignment horizontal="left" vertical="center" wrapText="1" indent="1"/>
    </xf>
    <xf numFmtId="0" fontId="45" fillId="29" borderId="54" xfId="0" applyFont="1" applyFill="1" applyBorder="1" applyAlignment="1">
      <alignment horizontal="left" vertical="center" wrapText="1" indent="1"/>
    </xf>
    <xf numFmtId="0" fontId="46" fillId="29" borderId="55" xfId="0" applyFont="1" applyFill="1" applyBorder="1" applyAlignment="1">
      <alignment horizontal="left" vertical="center" wrapText="1" indent="1"/>
    </xf>
    <xf numFmtId="0" fontId="0" fillId="31" borderId="0" xfId="0" applyFill="1"/>
    <xf numFmtId="0" fontId="49" fillId="0" borderId="0" xfId="3" applyFont="1"/>
    <xf numFmtId="0" fontId="50" fillId="0" borderId="0" xfId="3" applyFont="1"/>
    <xf numFmtId="0" fontId="52" fillId="34" borderId="0" xfId="3" applyFont="1" applyFill="1"/>
    <xf numFmtId="0" fontId="50" fillId="34" borderId="0" xfId="3" applyFont="1" applyFill="1"/>
    <xf numFmtId="0" fontId="52" fillId="35" borderId="0" xfId="3" applyFont="1" applyFill="1"/>
    <xf numFmtId="0" fontId="50" fillId="35" borderId="0" xfId="3" applyFont="1" applyFill="1"/>
    <xf numFmtId="0" fontId="53" fillId="34" borderId="0" xfId="3" applyFont="1" applyFill="1" applyAlignment="1">
      <alignment horizontal="right" vertical="center"/>
    </xf>
    <xf numFmtId="0" fontId="54" fillId="34" borderId="0" xfId="3" applyFont="1" applyFill="1" applyAlignment="1">
      <alignment vertical="center"/>
    </xf>
    <xf numFmtId="0" fontId="50" fillId="34" borderId="0" xfId="3" applyFont="1" applyFill="1" applyAlignment="1">
      <alignment vertical="center"/>
    </xf>
    <xf numFmtId="0" fontId="55" fillId="34" borderId="0" xfId="3" applyFont="1" applyFill="1" applyAlignment="1">
      <alignment horizontal="right" vertical="center"/>
    </xf>
    <xf numFmtId="0" fontId="56" fillId="34" borderId="0" xfId="3" applyFont="1" applyFill="1" applyAlignment="1">
      <alignment vertical="center"/>
    </xf>
    <xf numFmtId="0" fontId="55" fillId="34" borderId="0" xfId="3" applyFont="1" applyFill="1" applyAlignment="1">
      <alignment horizontal="right" vertical="center" wrapText="1"/>
    </xf>
    <xf numFmtId="0" fontId="50" fillId="34" borderId="0" xfId="3" applyFont="1" applyFill="1" applyAlignment="1">
      <alignment vertical="center" wrapText="1"/>
    </xf>
    <xf numFmtId="0" fontId="57" fillId="34" borderId="0" xfId="3" applyFont="1" applyFill="1" applyAlignment="1">
      <alignment vertical="center"/>
    </xf>
    <xf numFmtId="0" fontId="58" fillId="34" borderId="0" xfId="3" applyFont="1" applyFill="1" applyAlignment="1">
      <alignment vertical="center"/>
    </xf>
    <xf numFmtId="0" fontId="50" fillId="34" borderId="0" xfId="3" applyFont="1" applyFill="1" applyAlignment="1">
      <alignment horizontal="right" vertical="center"/>
    </xf>
    <xf numFmtId="0" fontId="50" fillId="34" borderId="0" xfId="3" applyFont="1" applyFill="1" applyAlignment="1">
      <alignment horizontal="right" vertical="center" wrapText="1"/>
    </xf>
    <xf numFmtId="0" fontId="55" fillId="35" borderId="0" xfId="3" applyFont="1" applyFill="1" applyAlignment="1">
      <alignment horizontal="right" vertical="center"/>
    </xf>
    <xf numFmtId="0" fontId="50" fillId="35" borderId="0" xfId="3" applyFont="1" applyFill="1" applyAlignment="1">
      <alignment vertical="center"/>
    </xf>
    <xf numFmtId="0" fontId="59" fillId="0" borderId="0" xfId="0" applyFont="1"/>
    <xf numFmtId="0" fontId="60" fillId="36" borderId="0" xfId="0" applyFont="1" applyFill="1" applyAlignment="1">
      <alignment horizontal="center" vertical="center"/>
    </xf>
    <xf numFmtId="0" fontId="0" fillId="37" borderId="0" xfId="0" applyFill="1" applyAlignment="1">
      <alignment horizontal="center"/>
    </xf>
    <xf numFmtId="0" fontId="61" fillId="37" borderId="0" xfId="0" applyFont="1" applyFill="1" applyAlignment="1">
      <alignment horizontal="center"/>
    </xf>
    <xf numFmtId="0" fontId="62" fillId="37" borderId="0" xfId="0" applyFont="1" applyFill="1" applyAlignment="1">
      <alignment horizontal="center"/>
    </xf>
    <xf numFmtId="0" fontId="63" fillId="37" borderId="0" xfId="0" applyFont="1" applyFill="1" applyAlignment="1">
      <alignment horizontal="center"/>
    </xf>
    <xf numFmtId="170" fontId="64" fillId="0" borderId="0" xfId="3" applyNumberFormat="1" applyFont="1" applyProtection="1">
      <protection hidden="1"/>
    </xf>
    <xf numFmtId="0" fontId="65" fillId="37" borderId="0" xfId="0" applyFont="1" applyFill="1" applyAlignment="1">
      <alignment horizontal="center"/>
    </xf>
    <xf numFmtId="0" fontId="66" fillId="38" borderId="0" xfId="0" applyFont="1" applyFill="1" applyAlignment="1">
      <alignment horizontal="center" vertical="center"/>
    </xf>
    <xf numFmtId="166" fontId="32" fillId="16" borderId="30" xfId="0" applyNumberFormat="1" applyFont="1" applyFill="1" applyBorder="1" applyAlignment="1" applyProtection="1">
      <alignment horizontal="center"/>
      <protection hidden="1"/>
    </xf>
    <xf numFmtId="166" fontId="32" fillId="16" borderId="31" xfId="0" applyNumberFormat="1" applyFont="1" applyFill="1" applyBorder="1" applyAlignment="1" applyProtection="1">
      <alignment horizontal="center"/>
      <protection hidden="1"/>
    </xf>
    <xf numFmtId="166" fontId="32" fillId="16" borderId="32" xfId="0" applyNumberFormat="1" applyFont="1" applyFill="1" applyBorder="1" applyAlignment="1" applyProtection="1">
      <alignment horizontal="center"/>
      <protection hidden="1"/>
    </xf>
    <xf numFmtId="0" fontId="32" fillId="16" borderId="30" xfId="0" applyFont="1" applyFill="1" applyBorder="1" applyAlignment="1" applyProtection="1">
      <alignment horizontal="center"/>
      <protection hidden="1"/>
    </xf>
    <xf numFmtId="0" fontId="32" fillId="16" borderId="31" xfId="0" applyFont="1" applyFill="1" applyBorder="1" applyAlignment="1" applyProtection="1">
      <alignment horizontal="center"/>
      <protection hidden="1"/>
    </xf>
    <xf numFmtId="0" fontId="32" fillId="16" borderId="32" xfId="0" applyFont="1" applyFill="1" applyBorder="1" applyAlignment="1" applyProtection="1">
      <alignment horizontal="center"/>
      <protection hidden="1"/>
    </xf>
    <xf numFmtId="0" fontId="24" fillId="12" borderId="19" xfId="0" applyFont="1" applyFill="1" applyBorder="1" applyAlignment="1" applyProtection="1">
      <alignment horizontal="left" vertical="center" indent="1"/>
      <protection locked="0"/>
    </xf>
    <xf numFmtId="6" fontId="24" fillId="12" borderId="13" xfId="0" applyNumberFormat="1" applyFont="1" applyFill="1" applyBorder="1" applyAlignment="1" applyProtection="1">
      <alignment horizontal="left" vertical="center" indent="1"/>
      <protection locked="0"/>
    </xf>
    <xf numFmtId="1" fontId="24" fillId="12" borderId="13" xfId="0" applyNumberFormat="1" applyFont="1" applyFill="1" applyBorder="1" applyAlignment="1" applyProtection="1">
      <alignment horizontal="left" vertical="center" indent="1"/>
      <protection locked="0"/>
    </xf>
    <xf numFmtId="0" fontId="31" fillId="16" borderId="28" xfId="0" applyFont="1" applyFill="1" applyBorder="1" applyAlignment="1">
      <alignment horizontal="left" vertical="center" indent="2"/>
    </xf>
    <xf numFmtId="0" fontId="31" fillId="16" borderId="29" xfId="0" applyFont="1" applyFill="1" applyBorder="1" applyAlignment="1">
      <alignment horizontal="left" vertical="center" indent="2"/>
    </xf>
    <xf numFmtId="0" fontId="31" fillId="16" borderId="33" xfId="0" applyFont="1" applyFill="1" applyBorder="1" applyAlignment="1">
      <alignment horizontal="left" vertical="center" indent="2"/>
    </xf>
    <xf numFmtId="0" fontId="31" fillId="16" borderId="0" xfId="0" applyFont="1" applyFill="1" applyAlignment="1">
      <alignment horizontal="left" vertical="center" indent="2"/>
    </xf>
    <xf numFmtId="0" fontId="19" fillId="10" borderId="8" xfId="0" applyFont="1" applyFill="1" applyBorder="1" applyAlignment="1">
      <alignment horizontal="center" vertical="center"/>
    </xf>
    <xf numFmtId="0" fontId="20" fillId="3" borderId="0" xfId="0" applyFont="1" applyFill="1" applyAlignment="1" applyProtection="1">
      <alignment horizontal="left" vertical="center" indent="1"/>
      <protection hidden="1"/>
    </xf>
    <xf numFmtId="0" fontId="22" fillId="4" borderId="11" xfId="0" applyFont="1" applyFill="1" applyBorder="1" applyAlignment="1">
      <alignment horizontal="center" vertical="center" textRotation="90" wrapText="1"/>
    </xf>
    <xf numFmtId="0" fontId="22" fillId="4" borderId="17" xfId="0" applyFont="1" applyFill="1" applyBorder="1" applyAlignment="1">
      <alignment horizontal="center" vertical="center" textRotation="90"/>
    </xf>
    <xf numFmtId="0" fontId="22" fillId="4" borderId="23" xfId="0" applyFont="1" applyFill="1" applyBorder="1" applyAlignment="1">
      <alignment horizontal="center" vertical="center" textRotation="90"/>
    </xf>
    <xf numFmtId="0" fontId="24" fillId="12" borderId="4" xfId="0" applyFont="1" applyFill="1" applyBorder="1" applyAlignment="1" applyProtection="1">
      <alignment horizontal="left" vertical="center" indent="1"/>
      <protection locked="0"/>
    </xf>
    <xf numFmtId="0" fontId="23" fillId="11" borderId="13" xfId="0" applyFont="1" applyFill="1" applyBorder="1" applyAlignment="1">
      <alignment horizontal="left" vertical="center" indent="1"/>
    </xf>
    <xf numFmtId="165" fontId="24" fillId="12" borderId="13" xfId="0" applyNumberFormat="1" applyFont="1" applyFill="1" applyBorder="1" applyAlignment="1" applyProtection="1">
      <alignment horizontal="left" vertical="center" wrapText="1" indent="1"/>
      <protection locked="0"/>
    </xf>
    <xf numFmtId="0" fontId="25" fillId="3" borderId="14"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2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7" fillId="12" borderId="15" xfId="0" applyFont="1" applyFill="1" applyBorder="1" applyAlignment="1" applyProtection="1">
      <alignment horizontal="center" vertical="center" wrapText="1"/>
      <protection locked="0"/>
    </xf>
    <xf numFmtId="0" fontId="27" fillId="12" borderId="16" xfId="0" applyFont="1" applyFill="1" applyBorder="1" applyAlignment="1" applyProtection="1">
      <alignment horizontal="center" vertical="center" wrapText="1"/>
      <protection locked="0"/>
    </xf>
    <xf numFmtId="0" fontId="27" fillId="12" borderId="0" xfId="0" applyFont="1" applyFill="1" applyAlignment="1" applyProtection="1">
      <alignment horizontal="center" vertical="center" wrapText="1"/>
      <protection locked="0"/>
    </xf>
    <xf numFmtId="0" fontId="27" fillId="12" borderId="21" xfId="0" applyFont="1" applyFill="1" applyBorder="1" applyAlignment="1" applyProtection="1">
      <alignment horizontal="center" vertical="center" wrapText="1"/>
      <protection locked="0"/>
    </xf>
    <xf numFmtId="0" fontId="27" fillId="12" borderId="26" xfId="0" applyFont="1" applyFill="1" applyBorder="1" applyAlignment="1" applyProtection="1">
      <alignment horizontal="center" vertical="center" wrapText="1"/>
      <protection locked="0"/>
    </xf>
    <xf numFmtId="0" fontId="27" fillId="12" borderId="27" xfId="0" applyFont="1" applyFill="1" applyBorder="1" applyAlignment="1" applyProtection="1">
      <alignment horizontal="center" vertical="center" wrapText="1"/>
      <protection locked="0"/>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4" fillId="3" borderId="0" xfId="0" applyFont="1" applyFill="1" applyAlignment="1">
      <alignment horizontal="left" vertical="top" indent="1"/>
    </xf>
    <xf numFmtId="0" fontId="15" fillId="4" borderId="0" xfId="0" applyFont="1" applyFill="1" applyAlignment="1" applyProtection="1">
      <alignment horizontal="center" vertical="center"/>
      <protection hidden="1"/>
    </xf>
    <xf numFmtId="0" fontId="16" fillId="5" borderId="0" xfId="0" applyFont="1" applyFill="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18" fillId="7" borderId="0" xfId="0" applyFont="1" applyFill="1" applyAlignment="1" applyProtection="1">
      <alignment horizontal="center" vertic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10" xfId="1" applyFont="1" applyFill="1" applyBorder="1" applyAlignment="1" applyProtection="1">
      <alignment horizontal="center" vertical="center"/>
      <protection hidden="1"/>
    </xf>
    <xf numFmtId="0" fontId="12" fillId="9" borderId="5" xfId="0" applyFont="1" applyFill="1" applyBorder="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2" fillId="2" borderId="0" xfId="2" applyFont="1" applyFill="1" applyAlignment="1">
      <alignment horizontal="center" vertical="center"/>
    </xf>
    <xf numFmtId="0" fontId="43" fillId="26" borderId="48" xfId="0" applyFont="1" applyFill="1" applyBorder="1" applyAlignment="1">
      <alignment horizontal="center" vertical="center"/>
    </xf>
    <xf numFmtId="0" fontId="43" fillId="26" borderId="49" xfId="0" applyFont="1" applyFill="1" applyBorder="1" applyAlignment="1">
      <alignment horizontal="center" vertical="center"/>
    </xf>
    <xf numFmtId="0" fontId="43" fillId="26" borderId="50" xfId="0" applyFont="1" applyFill="1" applyBorder="1" applyAlignment="1">
      <alignment horizontal="center" vertical="center"/>
    </xf>
    <xf numFmtId="0" fontId="43" fillId="26" borderId="51" xfId="0" applyFont="1" applyFill="1" applyBorder="1" applyAlignment="1">
      <alignment horizontal="center" vertical="center"/>
    </xf>
    <xf numFmtId="0" fontId="43" fillId="26" borderId="0" xfId="0" applyFont="1" applyFill="1" applyAlignment="1">
      <alignment horizontal="center" vertical="center"/>
    </xf>
    <xf numFmtId="0" fontId="43" fillId="26" borderId="52" xfId="0" applyFont="1" applyFill="1" applyBorder="1" applyAlignment="1">
      <alignment horizontal="center" vertical="center"/>
    </xf>
    <xf numFmtId="0" fontId="56" fillId="34" borderId="0" xfId="3" applyFont="1" applyFill="1" applyAlignment="1">
      <alignment horizontal="left" vertical="center" wrapText="1"/>
    </xf>
    <xf numFmtId="0" fontId="50" fillId="34" borderId="0" xfId="3" applyFont="1" applyFill="1" applyAlignment="1">
      <alignment horizontal="left" vertical="center" wrapText="1"/>
    </xf>
    <xf numFmtId="0" fontId="51" fillId="2" borderId="0" xfId="3" applyFont="1" applyFill="1" applyAlignment="1">
      <alignment horizontal="center" vertical="center"/>
    </xf>
    <xf numFmtId="0" fontId="51" fillId="32" borderId="0" xfId="3" applyFont="1" applyFill="1" applyAlignment="1">
      <alignment horizontal="left" vertical="center" indent="1"/>
    </xf>
    <xf numFmtId="0" fontId="51" fillId="33" borderId="0" xfId="3" applyFont="1" applyFill="1" applyAlignment="1">
      <alignment horizontal="center"/>
    </xf>
    <xf numFmtId="0" fontId="50" fillId="34" borderId="0" xfId="3" applyFont="1" applyFill="1" applyAlignment="1">
      <alignment horizontal="left" vertical="top" wrapText="1"/>
    </xf>
  </cellXfs>
  <cellStyles count="4">
    <cellStyle name="Hyperlink" xfId="2" builtinId="8"/>
    <cellStyle name="Normal" xfId="0" builtinId="0"/>
    <cellStyle name="Normal 2 2" xfId="3" xr:uid="{EC617353-D01D-4470-A4A9-413DD147E659}"/>
    <cellStyle name="Percent" xfId="1" builtinId="5"/>
  </cellStyles>
  <dxfs count="52">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i val="0"/>
        <color rgb="FF4A525C"/>
      </font>
      <fill>
        <patternFill>
          <bgColor rgb="FFDFE3EA"/>
        </patternFill>
      </fill>
    </dxf>
    <dxf>
      <font>
        <b/>
        <i val="0"/>
        <color rgb="FF935F07"/>
      </font>
      <fill>
        <patternFill>
          <bgColor rgb="FFFCE2B6"/>
        </patternFill>
      </fill>
    </dxf>
    <dxf>
      <font>
        <b/>
        <i val="0"/>
        <color rgb="FF0A6F4D"/>
      </font>
      <fill>
        <patternFill>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C9A2-48C1-B0B2-2C8F17B29760}"/>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C9A2-48C1-B0B2-2C8F17B29760}"/>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C9A2-48C1-B0B2-2C8F17B29760}"/>
              </c:ext>
            </c:extLst>
          </c:dPt>
          <c:val>
            <c:numRef>
              <c:f>'7 Construction'!$AU$2:$AU$4</c:f>
              <c:numCache>
                <c:formatCode>;;</c:formatCode>
                <c:ptCount val="3"/>
                <c:pt idx="0">
                  <c:v>0.21428571428571427</c:v>
                </c:pt>
                <c:pt idx="2">
                  <c:v>0.7857142857142857</c:v>
                </c:pt>
              </c:numCache>
            </c:numRef>
          </c:val>
          <c:extLst>
            <c:ext xmlns:c16="http://schemas.microsoft.com/office/drawing/2014/chart" uri="{C3380CC4-5D6E-409C-BE32-E72D297353CC}">
              <c16:uniqueId val="{00000006-C9A2-48C1-B0B2-2C8F17B2976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7AA9-487A-BE81-20FA8A4B9558}"/>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7AA9-487A-BE81-20FA8A4B9558}"/>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7AA9-487A-BE81-20FA8A4B9558}"/>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 Construction'!$BT$7:$BT$9</c:f>
              <c:strCache>
                <c:ptCount val="3"/>
                <c:pt idx="0">
                  <c:v>Completed</c:v>
                </c:pt>
                <c:pt idx="1">
                  <c:v>In progress</c:v>
                </c:pt>
                <c:pt idx="2">
                  <c:v>Not started</c:v>
                </c:pt>
              </c:strCache>
            </c:strRef>
          </c:cat>
          <c:val>
            <c:numRef>
              <c:f>'7 Construction'!$BU$7:$BU$9</c:f>
              <c:numCache>
                <c:formatCode>General</c:formatCode>
                <c:ptCount val="3"/>
                <c:pt idx="0">
                  <c:v>6</c:v>
                </c:pt>
                <c:pt idx="1">
                  <c:v>3</c:v>
                </c:pt>
                <c:pt idx="2">
                  <c:v>26</c:v>
                </c:pt>
              </c:numCache>
            </c:numRef>
          </c:val>
          <c:extLst>
            <c:ext xmlns:c16="http://schemas.microsoft.com/office/drawing/2014/chart" uri="{C3380CC4-5D6E-409C-BE32-E72D297353CC}">
              <c16:uniqueId val="{00000006-7AA9-487A-BE81-20FA8A4B9558}"/>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D735-4BFA-9465-F9881F1132F5}"/>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D735-4BFA-9465-F9881F1132F5}"/>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D735-4BFA-9465-F9881F1132F5}"/>
              </c:ext>
            </c:extLst>
          </c:dPt>
          <c:val>
            <c:numRef>
              <c:f>'Blank Template'!$AU$2:$AU$4</c:f>
              <c:numCache>
                <c:formatCode>;;</c:formatCode>
                <c:ptCount val="3"/>
                <c:pt idx="0">
                  <c:v>0</c:v>
                </c:pt>
                <c:pt idx="2">
                  <c:v>1</c:v>
                </c:pt>
              </c:numCache>
            </c:numRef>
          </c:val>
          <c:extLst>
            <c:ext xmlns:c16="http://schemas.microsoft.com/office/drawing/2014/chart" uri="{C3380CC4-5D6E-409C-BE32-E72D297353CC}">
              <c16:uniqueId val="{00000006-D735-4BFA-9465-F9881F1132F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4779-49AA-955E-44BC6DC083F4}"/>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4779-49AA-955E-44BC6DC083F4}"/>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4779-49AA-955E-44BC6DC083F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Template'!$BT$7:$BT$9</c:f>
              <c:strCache>
                <c:ptCount val="3"/>
                <c:pt idx="0">
                  <c:v>Completed</c:v>
                </c:pt>
                <c:pt idx="1">
                  <c:v>In progress</c:v>
                </c:pt>
                <c:pt idx="2">
                  <c:v>Not started</c:v>
                </c:pt>
              </c:strCache>
            </c:strRef>
          </c:cat>
          <c:val>
            <c:numRef>
              <c:f>'Blank Template'!$BU$7:$BU$9</c:f>
              <c:numCache>
                <c:formatCode>General</c:formatCode>
                <c:ptCount val="3"/>
                <c:pt idx="0">
                  <c:v>0</c:v>
                </c:pt>
                <c:pt idx="1">
                  <c:v>0</c:v>
                </c:pt>
                <c:pt idx="2">
                  <c:v>0</c:v>
                </c:pt>
              </c:numCache>
            </c:numRef>
          </c:val>
          <c:extLst>
            <c:ext xmlns:c16="http://schemas.microsoft.com/office/drawing/2014/chart" uri="{C3380CC4-5D6E-409C-BE32-E72D297353CC}">
              <c16:uniqueId val="{00000006-4779-49AA-955E-44BC6DC083F4}"/>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51A7E223-D78D-4AC3-AC02-15492F9D3F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43471B42-C087-4A2A-84E7-407DA440E1E6}"/>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42</xdr:col>
      <xdr:colOff>209550</xdr:colOff>
      <xdr:row>1</xdr:row>
      <xdr:rowOff>37353</xdr:rowOff>
    </xdr:from>
    <xdr:to>
      <xdr:col>46</xdr:col>
      <xdr:colOff>127000</xdr:colOff>
      <xdr:row>3</xdr:row>
      <xdr:rowOff>311150</xdr:rowOff>
    </xdr:to>
    <xdr:graphicFrame macro="">
      <xdr:nvGraphicFramePr>
        <xdr:cNvPr id="4" name="chtProgress">
          <a:extLst>
            <a:ext uri="{FF2B5EF4-FFF2-40B4-BE49-F238E27FC236}">
              <a16:creationId xmlns:a16="http://schemas.microsoft.com/office/drawing/2014/main" id="{7B258B52-ED97-4712-9AD6-91D91ADC4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215901</xdr:colOff>
      <xdr:row>57</xdr:row>
      <xdr:rowOff>0</xdr:rowOff>
    </xdr:from>
    <xdr:to>
      <xdr:col>82</xdr:col>
      <xdr:colOff>45358</xdr:colOff>
      <xdr:row>59</xdr:row>
      <xdr:rowOff>222250</xdr:rowOff>
    </xdr:to>
    <xdr:grpSp>
      <xdr:nvGrpSpPr>
        <xdr:cNvPr id="5" name="Group 4">
          <a:extLst>
            <a:ext uri="{FF2B5EF4-FFF2-40B4-BE49-F238E27FC236}">
              <a16:creationId xmlns:a16="http://schemas.microsoft.com/office/drawing/2014/main" id="{7AC968BA-2845-432B-B3F6-228A9AA81B16}"/>
            </a:ext>
          </a:extLst>
        </xdr:cNvPr>
        <xdr:cNvGrpSpPr/>
      </xdr:nvGrpSpPr>
      <xdr:grpSpPr>
        <a:xfrm>
          <a:off x="215901" y="15113000"/>
          <a:ext cx="32359600" cy="730250"/>
          <a:chOff x="171450" y="8515350"/>
          <a:chExt cx="37542832"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BD2F06EA-E30A-4465-3E66-E0D0D9D3D4CA}"/>
              </a:ext>
            </a:extLst>
          </xdr:cNvPr>
          <xdr:cNvSpPr/>
        </xdr:nvSpPr>
        <xdr:spPr>
          <a:xfrm>
            <a:off x="171450" y="8515350"/>
            <a:ext cx="37542832"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35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97D3EE2C-DAAA-D2B1-DE19-845D56CFE54E}"/>
              </a:ext>
            </a:extLst>
          </xdr:cNvPr>
          <xdr:cNvSpPr/>
        </xdr:nvSpPr>
        <xdr:spPr>
          <a:xfrm>
            <a:off x="13322301" y="8597900"/>
            <a:ext cx="3744577"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70</xdr:col>
      <xdr:colOff>88901</xdr:colOff>
      <xdr:row>5</xdr:row>
      <xdr:rowOff>12700</xdr:rowOff>
    </xdr:from>
    <xdr:to>
      <xdr:col>81</xdr:col>
      <xdr:colOff>145143</xdr:colOff>
      <xdr:row>9</xdr:row>
      <xdr:rowOff>12700</xdr:rowOff>
    </xdr:to>
    <xdr:graphicFrame macro="">
      <xdr:nvGraphicFramePr>
        <xdr:cNvPr id="8" name="chtStatus">
          <a:extLst>
            <a:ext uri="{FF2B5EF4-FFF2-40B4-BE49-F238E27FC236}">
              <a16:creationId xmlns:a16="http://schemas.microsoft.com/office/drawing/2014/main" id="{36DCF739-EC13-4B01-A5B2-E571601EA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D8119921-8840-47FC-98A5-0DC6FE01B5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F87B8C30-128F-400E-BB9D-67BFDE884BE5}"/>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42</xdr:col>
      <xdr:colOff>209550</xdr:colOff>
      <xdr:row>1</xdr:row>
      <xdr:rowOff>37353</xdr:rowOff>
    </xdr:from>
    <xdr:to>
      <xdr:col>46</xdr:col>
      <xdr:colOff>127000</xdr:colOff>
      <xdr:row>3</xdr:row>
      <xdr:rowOff>311150</xdr:rowOff>
    </xdr:to>
    <xdr:graphicFrame macro="">
      <xdr:nvGraphicFramePr>
        <xdr:cNvPr id="4" name="chtProgress">
          <a:extLst>
            <a:ext uri="{FF2B5EF4-FFF2-40B4-BE49-F238E27FC236}">
              <a16:creationId xmlns:a16="http://schemas.microsoft.com/office/drawing/2014/main" id="{6CBFACD2-EA61-4D84-9010-6CF00CB2E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215901</xdr:colOff>
      <xdr:row>57</xdr:row>
      <xdr:rowOff>0</xdr:rowOff>
    </xdr:from>
    <xdr:to>
      <xdr:col>82</xdr:col>
      <xdr:colOff>45358</xdr:colOff>
      <xdr:row>59</xdr:row>
      <xdr:rowOff>222250</xdr:rowOff>
    </xdr:to>
    <xdr:grpSp>
      <xdr:nvGrpSpPr>
        <xdr:cNvPr id="5" name="Group 4">
          <a:extLst>
            <a:ext uri="{FF2B5EF4-FFF2-40B4-BE49-F238E27FC236}">
              <a16:creationId xmlns:a16="http://schemas.microsoft.com/office/drawing/2014/main" id="{480AF3DC-84D4-4C69-9D7D-87DFAB627FBC}"/>
            </a:ext>
          </a:extLst>
        </xdr:cNvPr>
        <xdr:cNvGrpSpPr/>
      </xdr:nvGrpSpPr>
      <xdr:grpSpPr>
        <a:xfrm>
          <a:off x="215901" y="15113000"/>
          <a:ext cx="32359600" cy="730250"/>
          <a:chOff x="171450" y="8515350"/>
          <a:chExt cx="37542832"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61E8B284-D244-D4F0-14E5-70BD4C991469}"/>
              </a:ext>
            </a:extLst>
          </xdr:cNvPr>
          <xdr:cNvSpPr/>
        </xdr:nvSpPr>
        <xdr:spPr>
          <a:xfrm>
            <a:off x="171450" y="8515350"/>
            <a:ext cx="37542832"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35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65D2A149-9A1A-D85B-402B-217A47FDC46A}"/>
              </a:ext>
            </a:extLst>
          </xdr:cNvPr>
          <xdr:cNvSpPr/>
        </xdr:nvSpPr>
        <xdr:spPr>
          <a:xfrm>
            <a:off x="13322301" y="8597900"/>
            <a:ext cx="3744577"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70</xdr:col>
      <xdr:colOff>88901</xdr:colOff>
      <xdr:row>5</xdr:row>
      <xdr:rowOff>12700</xdr:rowOff>
    </xdr:from>
    <xdr:to>
      <xdr:col>81</xdr:col>
      <xdr:colOff>145143</xdr:colOff>
      <xdr:row>9</xdr:row>
      <xdr:rowOff>12700</xdr:rowOff>
    </xdr:to>
    <xdr:graphicFrame macro="">
      <xdr:nvGraphicFramePr>
        <xdr:cNvPr id="8" name="chtStatus">
          <a:extLst>
            <a:ext uri="{FF2B5EF4-FFF2-40B4-BE49-F238E27FC236}">
              <a16:creationId xmlns:a16="http://schemas.microsoft.com/office/drawing/2014/main" id="{D00EAC1D-31B7-42CE-B53C-59C9E124C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FACF4353-E07E-472C-BE6A-FB04FD7FC002}"/>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5E7E9EF2-7DBF-48C9-ADEF-8ED8B5BF5F01}"/>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22FF7FF9-1545-4B0E-AC81-4B9F8A22064F}"/>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966F64C4-BE4D-4AB3-95D7-C9CA3CD61D4B}"/>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8DED1467-0DE8-435A-AF20-897606A8F6ED}"/>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7FEFA6F4-F26D-487A-A09B-599F4AE6E3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703A6F70-2A35-423F-86DB-4B65F1F860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7C065E39-387D-448B-8619-CFC51FAE2F32}"/>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14E1A37A-4155-431F-92A3-5CBD72C058A7}"/>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6FA5-C0A4-4086-BD61-9815DAEF6F7B}">
  <sheetPr codeName="Sheet12">
    <tabColor theme="7" tint="-0.499984740745262"/>
    <pageSetUpPr fitToPage="1"/>
  </sheetPr>
  <dimension ref="A1:CE114"/>
  <sheetViews>
    <sheetView showGridLines="0" tabSelected="1" zoomScale="70" zoomScaleNormal="70" workbookViewId="0"/>
  </sheetViews>
  <sheetFormatPr defaultColWidth="0" defaultRowHeight="20" customHeight="1" zeroHeight="1" x14ac:dyDescent="0.35"/>
  <cols>
    <col min="1" max="1" width="3.6328125" customWidth="1"/>
    <col min="2" max="2" width="9.6328125" customWidth="1"/>
    <col min="3" max="3" width="36.26953125" customWidth="1"/>
    <col min="4" max="6" width="26.1796875" customWidth="1"/>
    <col min="7" max="7" width="20.6328125" customWidth="1"/>
    <col min="8" max="11" width="15.6328125" customWidth="1"/>
    <col min="12" max="12" width="1.6328125" hidden="1" customWidth="1"/>
    <col min="13" max="82" width="3.6328125" customWidth="1"/>
    <col min="83" max="83" width="4.6328125" customWidth="1"/>
    <col min="84" max="16384" width="8.7265625" hidden="1"/>
  </cols>
  <sheetData>
    <row r="1" spans="1:82" ht="10" customHeight="1" x14ac:dyDescent="0.35"/>
    <row r="2" spans="1:82" s="2" customFormat="1" ht="35" customHeight="1" x14ac:dyDescent="0.35">
      <c r="A2"/>
      <c r="B2" s="194"/>
      <c r="C2" s="195" t="s">
        <v>0</v>
      </c>
      <c r="D2" s="195"/>
      <c r="E2" s="195"/>
      <c r="F2" s="195"/>
      <c r="G2" s="195"/>
      <c r="H2" s="195"/>
      <c r="I2" s="195"/>
      <c r="J2" s="195"/>
      <c r="K2" s="195"/>
      <c r="L2"/>
      <c r="M2" s="196" t="s">
        <v>1</v>
      </c>
      <c r="N2" s="196"/>
      <c r="O2" s="196"/>
      <c r="P2" s="196"/>
      <c r="Q2" s="196"/>
      <c r="R2" s="196"/>
      <c r="S2" s="196"/>
      <c r="T2" s="197" t="s">
        <v>2</v>
      </c>
      <c r="U2" s="197"/>
      <c r="V2" s="197"/>
      <c r="W2" s="197"/>
      <c r="X2" s="197"/>
      <c r="Y2" s="197"/>
      <c r="Z2" s="197"/>
      <c r="AA2" s="198" t="s">
        <v>3</v>
      </c>
      <c r="AB2" s="198"/>
      <c r="AC2" s="198"/>
      <c r="AD2" s="198"/>
      <c r="AE2" s="198"/>
      <c r="AF2" s="198"/>
      <c r="AG2" s="198"/>
      <c r="AH2" s="199" t="s">
        <v>4</v>
      </c>
      <c r="AI2" s="199"/>
      <c r="AJ2" s="199"/>
      <c r="AK2" s="199"/>
      <c r="AL2" s="199"/>
      <c r="AM2" s="199"/>
      <c r="AN2" s="199"/>
      <c r="AO2" s="184" t="s">
        <v>5</v>
      </c>
      <c r="AP2" s="185"/>
      <c r="AQ2" s="185"/>
      <c r="AR2" s="190">
        <f ca="1">AU2</f>
        <v>0.21428571428571427</v>
      </c>
      <c r="AS2" s="190"/>
      <c r="AT2" s="190"/>
      <c r="AU2" s="1">
        <f ca="1">IFERROR(IF(ANALYSISTABS,IFERROR(AVERAGEIF(C14:C55,"*",J15:J55),0),""),"")</f>
        <v>0.21428571428571427</v>
      </c>
      <c r="AV2" s="176" t="s">
        <v>6</v>
      </c>
      <c r="AW2" s="177"/>
      <c r="AX2" s="177"/>
      <c r="AY2" s="177"/>
      <c r="AZ2" s="193"/>
      <c r="BA2" s="176" t="s">
        <v>7</v>
      </c>
      <c r="BB2" s="177"/>
      <c r="BC2" s="177"/>
      <c r="BD2" s="177"/>
      <c r="BE2" s="178"/>
      <c r="BF2" s="176" t="s">
        <v>8</v>
      </c>
      <c r="BG2" s="177"/>
      <c r="BH2" s="177"/>
      <c r="BI2" s="177"/>
      <c r="BJ2" s="178"/>
      <c r="BK2" s="176" t="s">
        <v>9</v>
      </c>
      <c r="BL2" s="177"/>
      <c r="BM2" s="177"/>
      <c r="BN2" s="177"/>
      <c r="BO2" s="178"/>
      <c r="BP2" s="176" t="s">
        <v>10</v>
      </c>
      <c r="BQ2" s="177"/>
      <c r="BR2" s="177"/>
      <c r="BS2" s="177"/>
      <c r="BT2" s="178"/>
      <c r="BU2" s="176" t="s">
        <v>11</v>
      </c>
      <c r="BV2" s="177"/>
      <c r="BW2" s="177"/>
      <c r="BX2" s="177"/>
      <c r="BY2" s="178"/>
      <c r="BZ2" s="176" t="s">
        <v>12</v>
      </c>
      <c r="CA2" s="177"/>
      <c r="CB2" s="177"/>
      <c r="CC2" s="177"/>
      <c r="CD2" s="178"/>
    </row>
    <row r="3" spans="1:82" s="2" customFormat="1" ht="20" customHeight="1" x14ac:dyDescent="0.35">
      <c r="A3"/>
      <c r="B3" s="194"/>
      <c r="C3" s="179" t="s">
        <v>13</v>
      </c>
      <c r="D3" s="179"/>
      <c r="E3" s="179"/>
      <c r="F3" s="179"/>
      <c r="G3" s="179"/>
      <c r="H3" s="179"/>
      <c r="I3" s="179"/>
      <c r="J3" s="179"/>
      <c r="K3" s="179"/>
      <c r="L3"/>
      <c r="M3" s="180">
        <f>IFERROR(IF(ANALYSISTABS,COUNTA(B14:B55),""),"")</f>
        <v>35</v>
      </c>
      <c r="N3" s="180"/>
      <c r="O3" s="180"/>
      <c r="P3" s="180"/>
      <c r="Q3" s="180"/>
      <c r="R3" s="180"/>
      <c r="S3" s="180"/>
      <c r="T3" s="181">
        <f>IFERROR(IF(ANALYSISTABS,COUNTIFS($B$14:$B$55,"*",$K$14:$K$55,T2),""),"")</f>
        <v>6</v>
      </c>
      <c r="U3" s="181"/>
      <c r="V3" s="181"/>
      <c r="W3" s="181"/>
      <c r="X3" s="181"/>
      <c r="Y3" s="181"/>
      <c r="Z3" s="181"/>
      <c r="AA3" s="182">
        <f>IFERROR(IF(ANALYSISTABS,COUNTIFS($B$14:$B$55,"*",$K$14:$K$55,AA2),""),"")</f>
        <v>3</v>
      </c>
      <c r="AB3" s="182"/>
      <c r="AC3" s="182"/>
      <c r="AD3" s="182"/>
      <c r="AE3" s="182"/>
      <c r="AF3" s="182"/>
      <c r="AG3" s="182"/>
      <c r="AH3" s="183">
        <f>IFERROR(IF(ANALYSISTABS,COUNTIFS($B$14:$B$55,"*",$K$14:$K$55,AH2),""),"")</f>
        <v>26</v>
      </c>
      <c r="AI3" s="183"/>
      <c r="AJ3" s="183"/>
      <c r="AK3" s="183"/>
      <c r="AL3" s="183"/>
      <c r="AM3" s="183"/>
      <c r="AN3" s="183"/>
      <c r="AO3" s="186"/>
      <c r="AP3" s="187"/>
      <c r="AQ3" s="187"/>
      <c r="AR3" s="191"/>
      <c r="AS3" s="191"/>
      <c r="AT3" s="191"/>
      <c r="AU3" s="3"/>
      <c r="AV3" s="156" t="s">
        <v>14</v>
      </c>
      <c r="AW3" s="156"/>
      <c r="AX3" s="156"/>
      <c r="AY3" s="156"/>
      <c r="AZ3" s="156"/>
      <c r="BA3" s="156" t="s">
        <v>15</v>
      </c>
      <c r="BB3" s="156"/>
      <c r="BC3" s="156"/>
      <c r="BD3" s="156"/>
      <c r="BE3" s="156"/>
      <c r="BF3" s="156" t="s">
        <v>16</v>
      </c>
      <c r="BG3" s="156"/>
      <c r="BH3" s="156"/>
      <c r="BI3" s="156"/>
      <c r="BJ3" s="156"/>
      <c r="BK3" s="156" t="s">
        <v>16</v>
      </c>
      <c r="BL3" s="156"/>
      <c r="BM3" s="156"/>
      <c r="BN3" s="156"/>
      <c r="BO3" s="156"/>
      <c r="BP3" s="156" t="s">
        <v>16</v>
      </c>
      <c r="BQ3" s="156"/>
      <c r="BR3" s="156"/>
      <c r="BS3" s="156"/>
      <c r="BT3" s="156"/>
      <c r="BU3" s="156" t="s">
        <v>16</v>
      </c>
      <c r="BV3" s="156"/>
      <c r="BW3" s="156"/>
      <c r="BX3" s="156"/>
      <c r="BY3" s="156"/>
      <c r="BZ3" s="156" t="s">
        <v>16</v>
      </c>
      <c r="CA3" s="156"/>
      <c r="CB3" s="156"/>
      <c r="CC3" s="156"/>
      <c r="CD3" s="156"/>
    </row>
    <row r="4" spans="1:82" s="5" customFormat="1" ht="25" customHeight="1" x14ac:dyDescent="0.35">
      <c r="A4"/>
      <c r="B4" s="194"/>
      <c r="C4" s="157" t="str">
        <f>IF(D6="","",D6)</f>
        <v>Oakwood Heights — 3BR Residential Build</v>
      </c>
      <c r="D4" s="157"/>
      <c r="E4" s="157"/>
      <c r="F4" s="157"/>
      <c r="G4" s="157"/>
      <c r="H4" s="157"/>
      <c r="I4" s="157"/>
      <c r="J4" s="157"/>
      <c r="K4" s="157"/>
      <c r="L4"/>
      <c r="M4" s="180"/>
      <c r="N4" s="180"/>
      <c r="O4" s="180"/>
      <c r="P4" s="180"/>
      <c r="Q4" s="180"/>
      <c r="R4" s="180"/>
      <c r="S4" s="180"/>
      <c r="T4" s="181"/>
      <c r="U4" s="181"/>
      <c r="V4" s="181"/>
      <c r="W4" s="181"/>
      <c r="X4" s="181"/>
      <c r="Y4" s="181"/>
      <c r="Z4" s="181"/>
      <c r="AA4" s="182"/>
      <c r="AB4" s="182"/>
      <c r="AC4" s="182"/>
      <c r="AD4" s="182"/>
      <c r="AE4" s="182"/>
      <c r="AF4" s="182"/>
      <c r="AG4" s="182"/>
      <c r="AH4" s="183"/>
      <c r="AI4" s="183"/>
      <c r="AJ4" s="183"/>
      <c r="AK4" s="183"/>
      <c r="AL4" s="183"/>
      <c r="AM4" s="183"/>
      <c r="AN4" s="183"/>
      <c r="AO4" s="188"/>
      <c r="AP4" s="189"/>
      <c r="AQ4" s="189"/>
      <c r="AR4" s="192"/>
      <c r="AS4" s="192"/>
      <c r="AT4" s="192"/>
      <c r="AU4" s="4">
        <f ca="1">IFERROR(IF(ANALYSISTABS,1-AU2,""),"")</f>
        <v>0.7857142857142857</v>
      </c>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row>
    <row r="5" spans="1:82" ht="20" customHeight="1" x14ac:dyDescent="0.35">
      <c r="M5" s="6"/>
      <c r="N5" s="6"/>
      <c r="O5" s="6"/>
      <c r="P5" s="6"/>
      <c r="Q5" s="6"/>
      <c r="R5" s="6"/>
      <c r="S5" s="6"/>
    </row>
    <row r="6" spans="1:82" s="5" customFormat="1" ht="25" customHeight="1" x14ac:dyDescent="0.35">
      <c r="A6"/>
      <c r="B6" s="158" t="s">
        <v>17</v>
      </c>
      <c r="C6" s="7" t="s">
        <v>18</v>
      </c>
      <c r="D6" s="161" t="s">
        <v>19</v>
      </c>
      <c r="E6" s="161"/>
      <c r="F6" s="161"/>
      <c r="G6" s="162" t="s">
        <v>20</v>
      </c>
      <c r="H6" s="163" t="s">
        <v>21</v>
      </c>
      <c r="I6" s="163"/>
      <c r="J6" s="8" t="s">
        <v>22</v>
      </c>
      <c r="K6" s="9">
        <f>IFERROR(IF(ANALYSISTABS,IF(MIN(H14:H55)&lt;=0,"",MIN(H14:H55)),""),"")</f>
        <v>46146</v>
      </c>
      <c r="L6"/>
      <c r="M6" s="164" t="s">
        <v>23</v>
      </c>
      <c r="N6" s="165"/>
      <c r="O6" s="165"/>
      <c r="P6" s="165"/>
      <c r="Q6" s="165"/>
      <c r="R6" s="165"/>
      <c r="S6" s="165"/>
      <c r="T6" s="170" t="s">
        <v>24</v>
      </c>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1"/>
      <c r="BS6" s="10"/>
      <c r="BT6" s="10"/>
      <c r="BU6" s="10"/>
      <c r="BV6" s="10"/>
      <c r="BW6" s="10"/>
      <c r="BX6" s="10"/>
      <c r="BY6" s="10"/>
      <c r="BZ6" s="11"/>
      <c r="CA6" s="11"/>
      <c r="CB6" s="11"/>
      <c r="CC6" s="11"/>
      <c r="CD6" s="11"/>
    </row>
    <row r="7" spans="1:82" s="5" customFormat="1" ht="25" customHeight="1" x14ac:dyDescent="0.35">
      <c r="A7"/>
      <c r="B7" s="159"/>
      <c r="C7" s="12" t="s">
        <v>25</v>
      </c>
      <c r="D7" s="149" t="s">
        <v>26</v>
      </c>
      <c r="E7" s="149"/>
      <c r="F7" s="149"/>
      <c r="G7" s="162"/>
      <c r="H7" s="163"/>
      <c r="I7" s="163"/>
      <c r="J7" s="8" t="s">
        <v>27</v>
      </c>
      <c r="K7" s="9">
        <f>IFERROR(IF(ANALYSISTABS,IF(MAX(I14:I55)&lt;=0,"",MAX(I14:I55)),""),"")</f>
        <v>46215</v>
      </c>
      <c r="L7"/>
      <c r="M7" s="166"/>
      <c r="N7" s="167"/>
      <c r="O7" s="167"/>
      <c r="P7" s="167"/>
      <c r="Q7" s="167"/>
      <c r="R7" s="167"/>
      <c r="S7" s="167"/>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3"/>
      <c r="BS7" s="10"/>
      <c r="BT7" s="14" t="s">
        <v>14</v>
      </c>
      <c r="BU7" s="15">
        <f>IFERROR(IF(ANALYSISTABS,COUNTIFS($B$15:$B$55,"*",$K$15:$K$55,BT7),""),"")</f>
        <v>6</v>
      </c>
      <c r="BV7" s="10"/>
      <c r="BW7" s="10"/>
      <c r="BX7" s="10"/>
      <c r="BY7" s="10"/>
      <c r="BZ7" s="11"/>
      <c r="CA7" s="11"/>
      <c r="CB7" s="11"/>
      <c r="CC7" s="11"/>
      <c r="CD7" s="11"/>
    </row>
    <row r="8" spans="1:82" s="5" customFormat="1" ht="25" customHeight="1" x14ac:dyDescent="0.35">
      <c r="A8"/>
      <c r="B8" s="159"/>
      <c r="C8" s="12" t="s">
        <v>28</v>
      </c>
      <c r="D8" s="13" t="s">
        <v>29</v>
      </c>
      <c r="E8" s="16" t="s">
        <v>30</v>
      </c>
      <c r="F8" s="17">
        <v>46132</v>
      </c>
      <c r="G8" s="8" t="s">
        <v>31</v>
      </c>
      <c r="H8" s="150">
        <v>580000</v>
      </c>
      <c r="I8" s="150"/>
      <c r="J8" s="8" t="s">
        <v>32</v>
      </c>
      <c r="K8" s="18">
        <f>IFERROR(IF(ANALYSISTABS,K7-K6+1,""),"")</f>
        <v>70</v>
      </c>
      <c r="L8"/>
      <c r="M8" s="166"/>
      <c r="N8" s="167"/>
      <c r="O8" s="167"/>
      <c r="P8" s="167"/>
      <c r="Q8" s="167"/>
      <c r="R8" s="167"/>
      <c r="S8" s="167"/>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3"/>
      <c r="BS8" s="19"/>
      <c r="BT8" s="20" t="s">
        <v>15</v>
      </c>
      <c r="BU8" s="21">
        <f>IFERROR(IF(ANALYSISTABS,COUNTIFS($B$15:$B$55,"*",$K$15:$K$55,BT8),""),"")</f>
        <v>3</v>
      </c>
      <c r="BV8" s="19"/>
      <c r="BW8" s="19"/>
      <c r="BX8" s="19"/>
      <c r="BY8" s="10"/>
      <c r="BZ8" s="11"/>
      <c r="CA8" s="11"/>
      <c r="CB8" s="11"/>
      <c r="CC8" s="11"/>
      <c r="CD8" s="11"/>
    </row>
    <row r="9" spans="1:82" s="5" customFormat="1" ht="25" customHeight="1" x14ac:dyDescent="0.35">
      <c r="A9"/>
      <c r="B9" s="160"/>
      <c r="C9" s="22" t="s">
        <v>33</v>
      </c>
      <c r="D9" s="17" t="s">
        <v>26</v>
      </c>
      <c r="E9" s="16" t="s">
        <v>34</v>
      </c>
      <c r="F9" s="17">
        <v>46132</v>
      </c>
      <c r="G9" s="8" t="s">
        <v>35</v>
      </c>
      <c r="H9" s="151" t="s">
        <v>36</v>
      </c>
      <c r="I9" s="151"/>
      <c r="J9" s="23" t="str">
        <f ca="1">IFERROR(IF(ANALYSISTABS,IF(K9&gt;0,"Days Left",IF(K9=0,"Due Today","Over due")),""),"")</f>
        <v>Days Left</v>
      </c>
      <c r="K9" s="18">
        <f ca="1">IFERROR(IF(ANALYSISTABS,K7-TODAY(),""),"")</f>
        <v>65</v>
      </c>
      <c r="L9"/>
      <c r="M9" s="168"/>
      <c r="N9" s="169"/>
      <c r="O9" s="169"/>
      <c r="P9" s="169"/>
      <c r="Q9" s="169"/>
      <c r="R9" s="169"/>
      <c r="S9" s="169"/>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5"/>
      <c r="BS9" s="19"/>
      <c r="BT9" s="24" t="s">
        <v>16</v>
      </c>
      <c r="BU9" s="25">
        <f>IFERROR(IF(ANALYSISTABS,COUNTIFS($B$15:$B$55,"*",$K$15:$K$55,BT9),""),"")</f>
        <v>26</v>
      </c>
      <c r="BV9" s="19"/>
      <c r="BW9" s="19"/>
      <c r="BX9" s="19"/>
      <c r="BY9" s="10"/>
      <c r="BZ9" s="11"/>
      <c r="CA9" s="11"/>
      <c r="CB9" s="11"/>
      <c r="CC9" s="11"/>
      <c r="CD9" s="11"/>
    </row>
    <row r="10" spans="1:82" ht="20" customHeight="1" x14ac:dyDescent="0.35">
      <c r="G10" s="26"/>
      <c r="T10" s="27"/>
      <c r="BS10" s="11"/>
      <c r="BT10" s="11"/>
      <c r="BU10" s="11"/>
      <c r="BV10" s="11"/>
      <c r="BW10" s="11"/>
      <c r="BX10" s="11"/>
      <c r="BY10" s="11"/>
      <c r="BZ10" s="11"/>
      <c r="CA10" s="11"/>
      <c r="CB10" s="11"/>
      <c r="CC10" s="11"/>
      <c r="CD10" s="11"/>
    </row>
    <row r="11" spans="1:82" s="5" customFormat="1" ht="20" customHeight="1" x14ac:dyDescent="0.35">
      <c r="A11"/>
      <c r="B11" s="152" t="s">
        <v>37</v>
      </c>
      <c r="C11" s="153"/>
      <c r="D11" s="153"/>
      <c r="E11" s="153"/>
      <c r="F11" s="153"/>
      <c r="G11" s="153"/>
      <c r="H11" s="153"/>
      <c r="I11" s="153"/>
      <c r="J11" s="153"/>
      <c r="K11" s="153"/>
      <c r="L11" s="28"/>
      <c r="M11" s="146" t="str">
        <f ca="1">IFERROR(IF(ANALYSISTABS,"WEEK "&amp;_xlfn.ISOWEEKNUM(M13),""),"")</f>
        <v>WEEK 19</v>
      </c>
      <c r="N11" s="147"/>
      <c r="O11" s="147"/>
      <c r="P11" s="147"/>
      <c r="Q11" s="147"/>
      <c r="R11" s="147"/>
      <c r="S11" s="148"/>
      <c r="T11" s="143" t="str">
        <f ca="1">IFERROR(IF(ANALYSISTABS,"WEEK "&amp;_xlfn.ISOWEEKNUM(T13),""),"")</f>
        <v>WEEK 20</v>
      </c>
      <c r="U11" s="144"/>
      <c r="V11" s="144"/>
      <c r="W11" s="144"/>
      <c r="X11" s="144"/>
      <c r="Y11" s="144"/>
      <c r="Z11" s="145"/>
      <c r="AA11" s="143" t="str">
        <f ca="1">IFERROR(IF(ANALYSISTABS,"WEEK "&amp;_xlfn.ISOWEEKNUM(AA13),""),"")</f>
        <v>WEEK 21</v>
      </c>
      <c r="AB11" s="144"/>
      <c r="AC11" s="144"/>
      <c r="AD11" s="144"/>
      <c r="AE11" s="144"/>
      <c r="AF11" s="144"/>
      <c r="AG11" s="145"/>
      <c r="AH11" s="143" t="str">
        <f ca="1">IFERROR(IF(ANALYSISTABS,"WEEK "&amp;_xlfn.ISOWEEKNUM(AH13),""),"")</f>
        <v>WEEK 22</v>
      </c>
      <c r="AI11" s="144"/>
      <c r="AJ11" s="144"/>
      <c r="AK11" s="144"/>
      <c r="AL11" s="144"/>
      <c r="AM11" s="144"/>
      <c r="AN11" s="145"/>
      <c r="AO11" s="143" t="str">
        <f ca="1">IFERROR(IF(ANALYSISTABS,"WEEK "&amp;_xlfn.ISOWEEKNUM(AO13),""),"")</f>
        <v>WEEK 23</v>
      </c>
      <c r="AP11" s="144"/>
      <c r="AQ11" s="144"/>
      <c r="AR11" s="144"/>
      <c r="AS11" s="144"/>
      <c r="AT11" s="144"/>
      <c r="AU11" s="145"/>
      <c r="AV11" s="146" t="str">
        <f ca="1">IFERROR(IF(ANALYSISTABS,"WEEK "&amp;_xlfn.ISOWEEKNUM(AV13),""),"")</f>
        <v>WEEK 24</v>
      </c>
      <c r="AW11" s="147"/>
      <c r="AX11" s="147"/>
      <c r="AY11" s="147"/>
      <c r="AZ11" s="147"/>
      <c r="BA11" s="147"/>
      <c r="BB11" s="148"/>
      <c r="BC11" s="143" t="str">
        <f ca="1">IFERROR(IF(ANALYSISTABS,"WEEK "&amp;_xlfn.ISOWEEKNUM(BC13),""),"")</f>
        <v>WEEK 25</v>
      </c>
      <c r="BD11" s="144"/>
      <c r="BE11" s="144"/>
      <c r="BF11" s="144"/>
      <c r="BG11" s="144"/>
      <c r="BH11" s="144"/>
      <c r="BI11" s="145"/>
      <c r="BJ11" s="143" t="str">
        <f ca="1">IFERROR(IF(ANALYSISTABS,"WEEK "&amp;_xlfn.ISOWEEKNUM(BJ13),""),"")</f>
        <v>WEEK 26</v>
      </c>
      <c r="BK11" s="144"/>
      <c r="BL11" s="144"/>
      <c r="BM11" s="144"/>
      <c r="BN11" s="144"/>
      <c r="BO11" s="144"/>
      <c r="BP11" s="145"/>
      <c r="BQ11" s="143" t="str">
        <f ca="1">IFERROR(IF(ANALYSISTABS,"WEEK "&amp;_xlfn.ISOWEEKNUM(BQ13),""),"")</f>
        <v>WEEK 27</v>
      </c>
      <c r="BR11" s="144"/>
      <c r="BS11" s="144"/>
      <c r="BT11" s="144"/>
      <c r="BU11" s="144"/>
      <c r="BV11" s="144"/>
      <c r="BW11" s="145"/>
      <c r="BX11" s="143" t="str">
        <f ca="1">IFERROR(IF(ANALYSISTABS,"WEEK "&amp;_xlfn.ISOWEEKNUM(BX13),""),"")</f>
        <v>WEEK 28</v>
      </c>
      <c r="BY11" s="144"/>
      <c r="BZ11" s="144"/>
      <c r="CA11" s="144"/>
      <c r="CB11" s="144"/>
      <c r="CC11" s="144"/>
      <c r="CD11" s="145"/>
    </row>
    <row r="12" spans="1:82" s="5" customFormat="1" ht="25" customHeight="1" x14ac:dyDescent="0.35">
      <c r="A12"/>
      <c r="B12" s="154"/>
      <c r="C12" s="155"/>
      <c r="D12" s="155"/>
      <c r="E12" s="155"/>
      <c r="F12" s="155"/>
      <c r="G12" s="155"/>
      <c r="H12" s="155"/>
      <c r="I12" s="155"/>
      <c r="J12" s="155"/>
      <c r="K12" s="155"/>
      <c r="L12" s="29"/>
      <c r="M12" s="30" t="str">
        <f t="shared" ref="M12:AR12" ca="1" si="0">IFERROR(IF(ANALYSISTABS,LEFT(TEXT(M13,"DDD"),1),""),"")</f>
        <v>M</v>
      </c>
      <c r="N12" s="31" t="str">
        <f t="shared" ca="1" si="0"/>
        <v>T</v>
      </c>
      <c r="O12" s="31" t="str">
        <f t="shared" ca="1" si="0"/>
        <v>W</v>
      </c>
      <c r="P12" s="31" t="str">
        <f t="shared" ca="1" si="0"/>
        <v>T</v>
      </c>
      <c r="Q12" s="31" t="str">
        <f t="shared" ca="1" si="0"/>
        <v>F</v>
      </c>
      <c r="R12" s="31" t="str">
        <f t="shared" ca="1" si="0"/>
        <v>S</v>
      </c>
      <c r="S12" s="32" t="str">
        <f t="shared" ca="1" si="0"/>
        <v>S</v>
      </c>
      <c r="T12" s="30" t="str">
        <f t="shared" ca="1" si="0"/>
        <v>M</v>
      </c>
      <c r="U12" s="31" t="str">
        <f t="shared" ca="1" si="0"/>
        <v>T</v>
      </c>
      <c r="V12" s="31" t="str">
        <f t="shared" ca="1" si="0"/>
        <v>W</v>
      </c>
      <c r="W12" s="31" t="str">
        <f t="shared" ca="1" si="0"/>
        <v>T</v>
      </c>
      <c r="X12" s="31" t="str">
        <f t="shared" ca="1" si="0"/>
        <v>F</v>
      </c>
      <c r="Y12" s="31" t="str">
        <f t="shared" ca="1" si="0"/>
        <v>S</v>
      </c>
      <c r="Z12" s="32" t="str">
        <f t="shared" ca="1" si="0"/>
        <v>S</v>
      </c>
      <c r="AA12" s="30" t="str">
        <f t="shared" ca="1" si="0"/>
        <v>M</v>
      </c>
      <c r="AB12" s="31" t="str">
        <f t="shared" ca="1" si="0"/>
        <v>T</v>
      </c>
      <c r="AC12" s="31" t="str">
        <f t="shared" ca="1" si="0"/>
        <v>W</v>
      </c>
      <c r="AD12" s="31" t="str">
        <f t="shared" ca="1" si="0"/>
        <v>T</v>
      </c>
      <c r="AE12" s="31" t="str">
        <f t="shared" ca="1" si="0"/>
        <v>F</v>
      </c>
      <c r="AF12" s="31" t="str">
        <f t="shared" ca="1" si="0"/>
        <v>S</v>
      </c>
      <c r="AG12" s="32" t="str">
        <f t="shared" ca="1" si="0"/>
        <v>S</v>
      </c>
      <c r="AH12" s="30" t="str">
        <f t="shared" ca="1" si="0"/>
        <v>M</v>
      </c>
      <c r="AI12" s="31" t="str">
        <f t="shared" ca="1" si="0"/>
        <v>T</v>
      </c>
      <c r="AJ12" s="31" t="str">
        <f t="shared" ca="1" si="0"/>
        <v>W</v>
      </c>
      <c r="AK12" s="31" t="str">
        <f t="shared" ca="1" si="0"/>
        <v>T</v>
      </c>
      <c r="AL12" s="31" t="str">
        <f t="shared" ca="1" si="0"/>
        <v>F</v>
      </c>
      <c r="AM12" s="31" t="str">
        <f t="shared" ca="1" si="0"/>
        <v>S</v>
      </c>
      <c r="AN12" s="32" t="str">
        <f t="shared" ca="1" si="0"/>
        <v>S</v>
      </c>
      <c r="AO12" s="30" t="str">
        <f t="shared" ca="1" si="0"/>
        <v>M</v>
      </c>
      <c r="AP12" s="31" t="str">
        <f t="shared" ca="1" si="0"/>
        <v>T</v>
      </c>
      <c r="AQ12" s="31" t="str">
        <f t="shared" ca="1" si="0"/>
        <v>W</v>
      </c>
      <c r="AR12" s="31" t="str">
        <f t="shared" ca="1" si="0"/>
        <v>T</v>
      </c>
      <c r="AS12" s="31" t="str">
        <f t="shared" ref="AS12:BX12" ca="1" si="1">IFERROR(IF(ANALYSISTABS,LEFT(TEXT(AS13,"DDD"),1),""),"")</f>
        <v>F</v>
      </c>
      <c r="AT12" s="31" t="str">
        <f t="shared" ca="1" si="1"/>
        <v>S</v>
      </c>
      <c r="AU12" s="32" t="str">
        <f t="shared" ca="1" si="1"/>
        <v>S</v>
      </c>
      <c r="AV12" s="30" t="str">
        <f t="shared" ca="1" si="1"/>
        <v>M</v>
      </c>
      <c r="AW12" s="31" t="str">
        <f t="shared" ca="1" si="1"/>
        <v>T</v>
      </c>
      <c r="AX12" s="31" t="str">
        <f t="shared" ca="1" si="1"/>
        <v>W</v>
      </c>
      <c r="AY12" s="31" t="str">
        <f t="shared" ca="1" si="1"/>
        <v>T</v>
      </c>
      <c r="AZ12" s="31" t="str">
        <f t="shared" ca="1" si="1"/>
        <v>F</v>
      </c>
      <c r="BA12" s="31" t="str">
        <f t="shared" ca="1" si="1"/>
        <v>S</v>
      </c>
      <c r="BB12" s="32" t="str">
        <f t="shared" ca="1" si="1"/>
        <v>S</v>
      </c>
      <c r="BC12" s="30" t="str">
        <f t="shared" ca="1" si="1"/>
        <v>M</v>
      </c>
      <c r="BD12" s="31" t="str">
        <f t="shared" ca="1" si="1"/>
        <v>T</v>
      </c>
      <c r="BE12" s="31" t="str">
        <f t="shared" ca="1" si="1"/>
        <v>W</v>
      </c>
      <c r="BF12" s="31" t="str">
        <f t="shared" ca="1" si="1"/>
        <v>T</v>
      </c>
      <c r="BG12" s="31" t="str">
        <f t="shared" ca="1" si="1"/>
        <v>F</v>
      </c>
      <c r="BH12" s="31" t="str">
        <f t="shared" ca="1" si="1"/>
        <v>S</v>
      </c>
      <c r="BI12" s="32" t="str">
        <f t="shared" ca="1" si="1"/>
        <v>S</v>
      </c>
      <c r="BJ12" s="30" t="str">
        <f t="shared" ca="1" si="1"/>
        <v>M</v>
      </c>
      <c r="BK12" s="31" t="str">
        <f t="shared" ca="1" si="1"/>
        <v>T</v>
      </c>
      <c r="BL12" s="31" t="str">
        <f t="shared" ca="1" si="1"/>
        <v>W</v>
      </c>
      <c r="BM12" s="31" t="str">
        <f t="shared" ca="1" si="1"/>
        <v>T</v>
      </c>
      <c r="BN12" s="31" t="str">
        <f t="shared" ca="1" si="1"/>
        <v>F</v>
      </c>
      <c r="BO12" s="31" t="str">
        <f t="shared" ca="1" si="1"/>
        <v>S</v>
      </c>
      <c r="BP12" s="32" t="str">
        <f t="shared" ca="1" si="1"/>
        <v>S</v>
      </c>
      <c r="BQ12" s="30" t="str">
        <f t="shared" ca="1" si="1"/>
        <v>M</v>
      </c>
      <c r="BR12" s="31" t="str">
        <f t="shared" ca="1" si="1"/>
        <v>T</v>
      </c>
      <c r="BS12" s="31" t="str">
        <f t="shared" ca="1" si="1"/>
        <v>W</v>
      </c>
      <c r="BT12" s="31" t="str">
        <f t="shared" ca="1" si="1"/>
        <v>T</v>
      </c>
      <c r="BU12" s="31" t="str">
        <f t="shared" ca="1" si="1"/>
        <v>F</v>
      </c>
      <c r="BV12" s="31" t="str">
        <f t="shared" ca="1" si="1"/>
        <v>S</v>
      </c>
      <c r="BW12" s="32" t="str">
        <f t="shared" ca="1" si="1"/>
        <v>S</v>
      </c>
      <c r="BX12" s="30" t="str">
        <f t="shared" ca="1" si="1"/>
        <v>M</v>
      </c>
      <c r="BY12" s="31" t="str">
        <f t="shared" ref="BY12:CD12" ca="1" si="2">IFERROR(IF(ANALYSISTABS,LEFT(TEXT(BY13,"DDD"),1),""),"")</f>
        <v>T</v>
      </c>
      <c r="BZ12" s="31" t="str">
        <f t="shared" ca="1" si="2"/>
        <v>W</v>
      </c>
      <c r="CA12" s="31" t="str">
        <f t="shared" ca="1" si="2"/>
        <v>T</v>
      </c>
      <c r="CB12" s="31" t="str">
        <f t="shared" ca="1" si="2"/>
        <v>F</v>
      </c>
      <c r="CC12" s="31" t="str">
        <f t="shared" ca="1" si="2"/>
        <v>S</v>
      </c>
      <c r="CD12" s="32" t="str">
        <f t="shared" ca="1" si="2"/>
        <v>S</v>
      </c>
    </row>
    <row r="13" spans="1:82" s="5" customFormat="1" ht="20" customHeight="1" thickBot="1" x14ac:dyDescent="0.4">
      <c r="A13"/>
      <c r="B13" s="33" t="s">
        <v>38</v>
      </c>
      <c r="C13" s="34" t="s">
        <v>39</v>
      </c>
      <c r="D13" s="34" t="s">
        <v>40</v>
      </c>
      <c r="E13" s="34" t="s">
        <v>41</v>
      </c>
      <c r="F13" s="34" t="s">
        <v>35</v>
      </c>
      <c r="G13" s="34" t="s">
        <v>42</v>
      </c>
      <c r="H13" s="35" t="s">
        <v>22</v>
      </c>
      <c r="I13" s="35" t="s">
        <v>27</v>
      </c>
      <c r="J13" s="36" t="s">
        <v>43</v>
      </c>
      <c r="K13" s="37" t="s">
        <v>44</v>
      </c>
      <c r="L13" s="29"/>
      <c r="M13" s="38">
        <f ca="1">IFERROR(IF(ANALYSISTABS,IF(MIN($H$14:$H$55)&lt;=0,TODAY()-WEEKDAY(TODAY(),2)+1,MIN($H$14:$H$55)-WEEKDAY(MIN($H$14:$H$55),2)+1),""),"")</f>
        <v>46146</v>
      </c>
      <c r="N13" s="39">
        <f t="shared" ref="N13:AS13" ca="1" si="3">IFERROR(IF(ANALYSISTABS,M$13+1,""),"")</f>
        <v>46147</v>
      </c>
      <c r="O13" s="39">
        <f t="shared" ca="1" si="3"/>
        <v>46148</v>
      </c>
      <c r="P13" s="39">
        <f t="shared" ca="1" si="3"/>
        <v>46149</v>
      </c>
      <c r="Q13" s="39">
        <f t="shared" ca="1" si="3"/>
        <v>46150</v>
      </c>
      <c r="R13" s="39">
        <f t="shared" ca="1" si="3"/>
        <v>46151</v>
      </c>
      <c r="S13" s="40">
        <f t="shared" ca="1" si="3"/>
        <v>46152</v>
      </c>
      <c r="T13" s="38">
        <f t="shared" ca="1" si="3"/>
        <v>46153</v>
      </c>
      <c r="U13" s="39">
        <f t="shared" ca="1" si="3"/>
        <v>46154</v>
      </c>
      <c r="V13" s="39">
        <f t="shared" ca="1" si="3"/>
        <v>46155</v>
      </c>
      <c r="W13" s="39">
        <f t="shared" ca="1" si="3"/>
        <v>46156</v>
      </c>
      <c r="X13" s="39">
        <f t="shared" ca="1" si="3"/>
        <v>46157</v>
      </c>
      <c r="Y13" s="39">
        <f t="shared" ca="1" si="3"/>
        <v>46158</v>
      </c>
      <c r="Z13" s="40">
        <f t="shared" ca="1" si="3"/>
        <v>46159</v>
      </c>
      <c r="AA13" s="38">
        <f t="shared" ca="1" si="3"/>
        <v>46160</v>
      </c>
      <c r="AB13" s="39">
        <f t="shared" ca="1" si="3"/>
        <v>46161</v>
      </c>
      <c r="AC13" s="39">
        <f t="shared" ca="1" si="3"/>
        <v>46162</v>
      </c>
      <c r="AD13" s="39">
        <f t="shared" ca="1" si="3"/>
        <v>46163</v>
      </c>
      <c r="AE13" s="39">
        <f t="shared" ca="1" si="3"/>
        <v>46164</v>
      </c>
      <c r="AF13" s="39">
        <f t="shared" ca="1" si="3"/>
        <v>46165</v>
      </c>
      <c r="AG13" s="40">
        <f t="shared" ca="1" si="3"/>
        <v>46166</v>
      </c>
      <c r="AH13" s="38">
        <f t="shared" ca="1" si="3"/>
        <v>46167</v>
      </c>
      <c r="AI13" s="39">
        <f t="shared" ca="1" si="3"/>
        <v>46168</v>
      </c>
      <c r="AJ13" s="39">
        <f t="shared" ca="1" si="3"/>
        <v>46169</v>
      </c>
      <c r="AK13" s="39">
        <f t="shared" ca="1" si="3"/>
        <v>46170</v>
      </c>
      <c r="AL13" s="39">
        <f t="shared" ca="1" si="3"/>
        <v>46171</v>
      </c>
      <c r="AM13" s="39">
        <f t="shared" ca="1" si="3"/>
        <v>46172</v>
      </c>
      <c r="AN13" s="40">
        <f t="shared" ca="1" si="3"/>
        <v>46173</v>
      </c>
      <c r="AO13" s="38">
        <f t="shared" ca="1" si="3"/>
        <v>46174</v>
      </c>
      <c r="AP13" s="39">
        <f t="shared" ca="1" si="3"/>
        <v>46175</v>
      </c>
      <c r="AQ13" s="39">
        <f t="shared" ca="1" si="3"/>
        <v>46176</v>
      </c>
      <c r="AR13" s="39">
        <f t="shared" ca="1" si="3"/>
        <v>46177</v>
      </c>
      <c r="AS13" s="39">
        <f t="shared" ca="1" si="3"/>
        <v>46178</v>
      </c>
      <c r="AT13" s="39">
        <f t="shared" ref="AT13:CD13" ca="1" si="4">IFERROR(IF(ANALYSISTABS,AS$13+1,""),"")</f>
        <v>46179</v>
      </c>
      <c r="AU13" s="40">
        <f t="shared" ca="1" si="4"/>
        <v>46180</v>
      </c>
      <c r="AV13" s="38">
        <f t="shared" ca="1" si="4"/>
        <v>46181</v>
      </c>
      <c r="AW13" s="39">
        <f t="shared" ca="1" si="4"/>
        <v>46182</v>
      </c>
      <c r="AX13" s="39">
        <f t="shared" ca="1" si="4"/>
        <v>46183</v>
      </c>
      <c r="AY13" s="39">
        <f t="shared" ca="1" si="4"/>
        <v>46184</v>
      </c>
      <c r="AZ13" s="39">
        <f t="shared" ca="1" si="4"/>
        <v>46185</v>
      </c>
      <c r="BA13" s="39">
        <f t="shared" ca="1" si="4"/>
        <v>46186</v>
      </c>
      <c r="BB13" s="40">
        <f t="shared" ca="1" si="4"/>
        <v>46187</v>
      </c>
      <c r="BC13" s="38">
        <f t="shared" ca="1" si="4"/>
        <v>46188</v>
      </c>
      <c r="BD13" s="39">
        <f t="shared" ca="1" si="4"/>
        <v>46189</v>
      </c>
      <c r="BE13" s="39">
        <f t="shared" ca="1" si="4"/>
        <v>46190</v>
      </c>
      <c r="BF13" s="39">
        <f t="shared" ca="1" si="4"/>
        <v>46191</v>
      </c>
      <c r="BG13" s="39">
        <f t="shared" ca="1" si="4"/>
        <v>46192</v>
      </c>
      <c r="BH13" s="39">
        <f t="shared" ca="1" si="4"/>
        <v>46193</v>
      </c>
      <c r="BI13" s="40">
        <f t="shared" ca="1" si="4"/>
        <v>46194</v>
      </c>
      <c r="BJ13" s="38">
        <f t="shared" ca="1" si="4"/>
        <v>46195</v>
      </c>
      <c r="BK13" s="39">
        <f t="shared" ca="1" si="4"/>
        <v>46196</v>
      </c>
      <c r="BL13" s="39">
        <f t="shared" ca="1" si="4"/>
        <v>46197</v>
      </c>
      <c r="BM13" s="39">
        <f t="shared" ca="1" si="4"/>
        <v>46198</v>
      </c>
      <c r="BN13" s="39">
        <f t="shared" ca="1" si="4"/>
        <v>46199</v>
      </c>
      <c r="BO13" s="39">
        <f t="shared" ca="1" si="4"/>
        <v>46200</v>
      </c>
      <c r="BP13" s="40">
        <f t="shared" ca="1" si="4"/>
        <v>46201</v>
      </c>
      <c r="BQ13" s="38">
        <f t="shared" ca="1" si="4"/>
        <v>46202</v>
      </c>
      <c r="BR13" s="39">
        <f t="shared" ca="1" si="4"/>
        <v>46203</v>
      </c>
      <c r="BS13" s="39">
        <f t="shared" ca="1" si="4"/>
        <v>46204</v>
      </c>
      <c r="BT13" s="39">
        <f t="shared" ca="1" si="4"/>
        <v>46205</v>
      </c>
      <c r="BU13" s="39">
        <f t="shared" ca="1" si="4"/>
        <v>46206</v>
      </c>
      <c r="BV13" s="39">
        <f t="shared" ca="1" si="4"/>
        <v>46207</v>
      </c>
      <c r="BW13" s="40">
        <f t="shared" ca="1" si="4"/>
        <v>46208</v>
      </c>
      <c r="BX13" s="38">
        <f t="shared" ca="1" si="4"/>
        <v>46209</v>
      </c>
      <c r="BY13" s="39">
        <f t="shared" ca="1" si="4"/>
        <v>46210</v>
      </c>
      <c r="BZ13" s="39">
        <f t="shared" ca="1" si="4"/>
        <v>46211</v>
      </c>
      <c r="CA13" s="39">
        <f t="shared" ca="1" si="4"/>
        <v>46212</v>
      </c>
      <c r="CB13" s="39">
        <f t="shared" ca="1" si="4"/>
        <v>46213</v>
      </c>
      <c r="CC13" s="39">
        <f t="shared" ca="1" si="4"/>
        <v>46214</v>
      </c>
      <c r="CD13" s="40">
        <f t="shared" ca="1" si="4"/>
        <v>46215</v>
      </c>
    </row>
    <row r="14" spans="1:82" s="5" customFormat="1" ht="20" customHeight="1" thickTop="1" thickBot="1" x14ac:dyDescent="0.4">
      <c r="A14" s="41"/>
      <c r="B14" s="42"/>
      <c r="C14" s="43" t="s">
        <v>45</v>
      </c>
      <c r="D14" s="44"/>
      <c r="E14" s="44"/>
      <c r="F14" s="44"/>
      <c r="G14" s="44"/>
      <c r="H14" s="45"/>
      <c r="I14" s="45"/>
      <c r="J14" s="46"/>
      <c r="K14" s="47" t="str">
        <f t="shared" ref="K14:K55" si="5">IFERROR(IF(ANALYSISTABS,IF(B14="","",IF(J14=1,"Completed",IF(J14&gt;0,"In progress","Not started"))),""),"")</f>
        <v/>
      </c>
      <c r="L14" s="48"/>
      <c r="M14" s="49"/>
      <c r="N14" s="48"/>
      <c r="O14" s="48"/>
      <c r="P14" s="48"/>
      <c r="Q14" s="48"/>
      <c r="R14" s="48"/>
      <c r="S14" s="50"/>
      <c r="T14" s="49"/>
      <c r="U14" s="48"/>
      <c r="V14" s="48"/>
      <c r="W14" s="48"/>
      <c r="X14" s="48"/>
      <c r="Y14" s="48"/>
      <c r="Z14" s="50"/>
      <c r="AA14" s="49"/>
      <c r="AB14" s="48"/>
      <c r="AC14" s="48"/>
      <c r="AD14" s="48"/>
      <c r="AE14" s="48"/>
      <c r="AF14" s="48"/>
      <c r="AG14" s="50"/>
      <c r="AH14" s="49"/>
      <c r="AI14" s="48"/>
      <c r="AJ14" s="48"/>
      <c r="AK14" s="48"/>
      <c r="AL14" s="48"/>
      <c r="AM14" s="48"/>
      <c r="AN14" s="50"/>
      <c r="AO14" s="49"/>
      <c r="AP14" s="48"/>
      <c r="AQ14" s="48"/>
      <c r="AR14" s="48"/>
      <c r="AS14" s="48"/>
      <c r="AT14" s="48"/>
      <c r="AU14" s="50"/>
      <c r="AV14" s="49"/>
      <c r="AW14" s="48"/>
      <c r="AX14" s="48"/>
      <c r="AY14" s="48"/>
      <c r="AZ14" s="48"/>
      <c r="BA14" s="48"/>
      <c r="BB14" s="50"/>
      <c r="BC14" s="49"/>
      <c r="BD14" s="48"/>
      <c r="BE14" s="48"/>
      <c r="BF14" s="48"/>
      <c r="BG14" s="48"/>
      <c r="BH14" s="48"/>
      <c r="BI14" s="50"/>
      <c r="BJ14" s="49"/>
      <c r="BK14" s="48"/>
      <c r="BL14" s="48"/>
      <c r="BM14" s="48"/>
      <c r="BN14" s="48"/>
      <c r="BO14" s="48"/>
      <c r="BP14" s="50"/>
      <c r="BQ14" s="49"/>
      <c r="BR14" s="48"/>
      <c r="BS14" s="48"/>
      <c r="BT14" s="48"/>
      <c r="BU14" s="48"/>
      <c r="BV14" s="48"/>
      <c r="BW14" s="50"/>
      <c r="BX14" s="49"/>
      <c r="BY14" s="48"/>
      <c r="BZ14" s="48"/>
      <c r="CA14" s="48"/>
      <c r="CB14" s="48"/>
      <c r="CC14" s="48"/>
      <c r="CD14" s="50"/>
    </row>
    <row r="15" spans="1:82" s="5" customFormat="1" ht="20" customHeight="1" thickTop="1" thickBot="1" x14ac:dyDescent="0.4">
      <c r="A15" s="41"/>
      <c r="B15" s="51" t="s">
        <v>46</v>
      </c>
      <c r="C15" s="52" t="s">
        <v>47</v>
      </c>
      <c r="D15" s="52" t="s">
        <v>48</v>
      </c>
      <c r="E15" s="52" t="s">
        <v>48</v>
      </c>
      <c r="F15" s="52" t="s">
        <v>49</v>
      </c>
      <c r="G15" s="52" t="s">
        <v>26</v>
      </c>
      <c r="H15" s="53">
        <v>46146</v>
      </c>
      <c r="I15" s="53">
        <v>46150</v>
      </c>
      <c r="J15" s="54">
        <v>1</v>
      </c>
      <c r="K15" s="55" t="str">
        <f t="shared" si="5"/>
        <v>Completed</v>
      </c>
      <c r="L15" s="56"/>
      <c r="M15" s="57"/>
      <c r="N15" s="56"/>
      <c r="O15" s="56"/>
      <c r="P15" s="56"/>
      <c r="Q15" s="56"/>
      <c r="R15" s="56"/>
      <c r="S15" s="58"/>
      <c r="T15" s="57"/>
      <c r="U15" s="56"/>
      <c r="V15" s="56"/>
      <c r="W15" s="56"/>
      <c r="X15" s="56"/>
      <c r="Y15" s="56"/>
      <c r="Z15" s="58"/>
      <c r="AA15" s="57"/>
      <c r="AB15" s="56"/>
      <c r="AC15" s="56"/>
      <c r="AD15" s="56"/>
      <c r="AE15" s="56"/>
      <c r="AF15" s="56"/>
      <c r="AG15" s="58"/>
      <c r="AH15" s="57"/>
      <c r="AI15" s="56"/>
      <c r="AJ15" s="56"/>
      <c r="AK15" s="56"/>
      <c r="AL15" s="56"/>
      <c r="AM15" s="56"/>
      <c r="AN15" s="58"/>
      <c r="AO15" s="57"/>
      <c r="AP15" s="56"/>
      <c r="AQ15" s="56"/>
      <c r="AR15" s="56"/>
      <c r="AS15" s="56"/>
      <c r="AT15" s="56"/>
      <c r="AU15" s="58"/>
      <c r="AV15" s="57"/>
      <c r="AW15" s="56"/>
      <c r="AX15" s="56"/>
      <c r="AY15" s="56"/>
      <c r="AZ15" s="56"/>
      <c r="BA15" s="56"/>
      <c r="BB15" s="58"/>
      <c r="BC15" s="57"/>
      <c r="BD15" s="56"/>
      <c r="BE15" s="56"/>
      <c r="BF15" s="56"/>
      <c r="BG15" s="56"/>
      <c r="BH15" s="56"/>
      <c r="BI15" s="58"/>
      <c r="BJ15" s="57"/>
      <c r="BK15" s="56"/>
      <c r="BL15" s="56"/>
      <c r="BM15" s="56"/>
      <c r="BN15" s="56"/>
      <c r="BO15" s="56"/>
      <c r="BP15" s="58"/>
      <c r="BQ15" s="57"/>
      <c r="BR15" s="56"/>
      <c r="BS15" s="56"/>
      <c r="BT15" s="56"/>
      <c r="BU15" s="56"/>
      <c r="BV15" s="56"/>
      <c r="BW15" s="58"/>
      <c r="BX15" s="57"/>
      <c r="BY15" s="56"/>
      <c r="BZ15" s="56"/>
      <c r="CA15" s="56"/>
      <c r="CB15" s="56"/>
      <c r="CC15" s="56"/>
      <c r="CD15" s="58"/>
    </row>
    <row r="16" spans="1:82" s="5" customFormat="1" ht="20" customHeight="1" thickTop="1" thickBot="1" x14ac:dyDescent="0.4">
      <c r="A16" s="41"/>
      <c r="B16" s="59" t="s">
        <v>50</v>
      </c>
      <c r="C16" s="60" t="s">
        <v>51</v>
      </c>
      <c r="D16" s="60" t="s">
        <v>52</v>
      </c>
      <c r="E16" s="60" t="s">
        <v>48</v>
      </c>
      <c r="F16" s="60" t="s">
        <v>53</v>
      </c>
      <c r="G16" s="60" t="s">
        <v>26</v>
      </c>
      <c r="H16" s="61">
        <v>46146</v>
      </c>
      <c r="I16" s="61">
        <v>46149</v>
      </c>
      <c r="J16" s="62">
        <v>1</v>
      </c>
      <c r="K16" s="55" t="str">
        <f t="shared" si="5"/>
        <v>Completed</v>
      </c>
      <c r="L16" s="63"/>
      <c r="M16" s="64"/>
      <c r="N16" s="63"/>
      <c r="O16" s="63"/>
      <c r="P16" s="63"/>
      <c r="Q16" s="63"/>
      <c r="R16" s="63"/>
      <c r="S16" s="65"/>
      <c r="T16" s="64"/>
      <c r="U16" s="63"/>
      <c r="V16" s="63"/>
      <c r="W16" s="63"/>
      <c r="X16" s="63"/>
      <c r="Y16" s="63"/>
      <c r="Z16" s="65"/>
      <c r="AA16" s="64"/>
      <c r="AB16" s="63"/>
      <c r="AC16" s="63"/>
      <c r="AD16" s="63"/>
      <c r="AE16" s="63"/>
      <c r="AF16" s="63"/>
      <c r="AG16" s="65"/>
      <c r="AH16" s="64"/>
      <c r="AI16" s="63"/>
      <c r="AJ16" s="63"/>
      <c r="AK16" s="63"/>
      <c r="AL16" s="63"/>
      <c r="AM16" s="63"/>
      <c r="AN16" s="65"/>
      <c r="AO16" s="64"/>
      <c r="AP16" s="63"/>
      <c r="AQ16" s="63"/>
      <c r="AR16" s="63"/>
      <c r="AS16" s="63"/>
      <c r="AT16" s="63"/>
      <c r="AU16" s="65"/>
      <c r="AV16" s="64"/>
      <c r="AW16" s="63"/>
      <c r="AX16" s="63"/>
      <c r="AY16" s="63"/>
      <c r="AZ16" s="63"/>
      <c r="BA16" s="63"/>
      <c r="BB16" s="65"/>
      <c r="BC16" s="64"/>
      <c r="BD16" s="63"/>
      <c r="BE16" s="63"/>
      <c r="BF16" s="63"/>
      <c r="BG16" s="63"/>
      <c r="BH16" s="63"/>
      <c r="BI16" s="65"/>
      <c r="BJ16" s="64"/>
      <c r="BK16" s="63"/>
      <c r="BL16" s="63"/>
      <c r="BM16" s="63"/>
      <c r="BN16" s="63"/>
      <c r="BO16" s="63"/>
      <c r="BP16" s="65"/>
      <c r="BQ16" s="64"/>
      <c r="BR16" s="63"/>
      <c r="BS16" s="63"/>
      <c r="BT16" s="63"/>
      <c r="BU16" s="63"/>
      <c r="BV16" s="63"/>
      <c r="BW16" s="65"/>
      <c r="BX16" s="64"/>
      <c r="BY16" s="63"/>
      <c r="BZ16" s="63"/>
      <c r="CA16" s="63"/>
      <c r="CB16" s="63"/>
      <c r="CC16" s="63"/>
      <c r="CD16" s="65"/>
    </row>
    <row r="17" spans="1:82" s="5" customFormat="1" ht="20" customHeight="1" thickTop="1" thickBot="1" x14ac:dyDescent="0.4">
      <c r="A17" s="41"/>
      <c r="B17" s="51" t="s">
        <v>54</v>
      </c>
      <c r="C17" s="52" t="s">
        <v>55</v>
      </c>
      <c r="D17" s="52" t="s">
        <v>56</v>
      </c>
      <c r="E17" s="52" t="s">
        <v>57</v>
      </c>
      <c r="F17" s="52" t="s">
        <v>48</v>
      </c>
      <c r="G17" s="52" t="s">
        <v>26</v>
      </c>
      <c r="H17" s="53">
        <v>46148</v>
      </c>
      <c r="I17" s="53">
        <v>46150</v>
      </c>
      <c r="J17" s="54">
        <v>1</v>
      </c>
      <c r="K17" s="55" t="str">
        <f t="shared" si="5"/>
        <v>Completed</v>
      </c>
      <c r="L17" s="56"/>
      <c r="M17" s="57"/>
      <c r="N17" s="56"/>
      <c r="O17" s="56"/>
      <c r="P17" s="56"/>
      <c r="Q17" s="56"/>
      <c r="R17" s="56"/>
      <c r="S17" s="58"/>
      <c r="T17" s="57"/>
      <c r="U17" s="56"/>
      <c r="V17" s="56"/>
      <c r="W17" s="56"/>
      <c r="X17" s="56"/>
      <c r="Y17" s="56"/>
      <c r="Z17" s="58"/>
      <c r="AA17" s="57"/>
      <c r="AB17" s="56"/>
      <c r="AC17" s="56"/>
      <c r="AD17" s="56"/>
      <c r="AE17" s="56"/>
      <c r="AF17" s="56"/>
      <c r="AG17" s="58"/>
      <c r="AH17" s="57"/>
      <c r="AI17" s="56"/>
      <c r="AJ17" s="56"/>
      <c r="AK17" s="56"/>
      <c r="AL17" s="56"/>
      <c r="AM17" s="56"/>
      <c r="AN17" s="58"/>
      <c r="AO17" s="57"/>
      <c r="AP17" s="56"/>
      <c r="AQ17" s="56"/>
      <c r="AR17" s="56"/>
      <c r="AS17" s="56"/>
      <c r="AT17" s="56"/>
      <c r="AU17" s="58"/>
      <c r="AV17" s="57"/>
      <c r="AW17" s="56"/>
      <c r="AX17" s="56"/>
      <c r="AY17" s="56"/>
      <c r="AZ17" s="56"/>
      <c r="BA17" s="56"/>
      <c r="BB17" s="58"/>
      <c r="BC17" s="57"/>
      <c r="BD17" s="56"/>
      <c r="BE17" s="56"/>
      <c r="BF17" s="56"/>
      <c r="BG17" s="56"/>
      <c r="BH17" s="56"/>
      <c r="BI17" s="58"/>
      <c r="BJ17" s="57"/>
      <c r="BK17" s="56"/>
      <c r="BL17" s="56"/>
      <c r="BM17" s="56"/>
      <c r="BN17" s="56"/>
      <c r="BO17" s="56"/>
      <c r="BP17" s="58"/>
      <c r="BQ17" s="57"/>
      <c r="BR17" s="56"/>
      <c r="BS17" s="56"/>
      <c r="BT17" s="56"/>
      <c r="BU17" s="56"/>
      <c r="BV17" s="56"/>
      <c r="BW17" s="58"/>
      <c r="BX17" s="57"/>
      <c r="BY17" s="56"/>
      <c r="BZ17" s="56"/>
      <c r="CA17" s="56"/>
      <c r="CB17" s="56"/>
      <c r="CC17" s="56"/>
      <c r="CD17" s="58"/>
    </row>
    <row r="18" spans="1:82" s="5" customFormat="1" ht="20" customHeight="1" thickTop="1" thickBot="1" x14ac:dyDescent="0.4">
      <c r="A18" s="41"/>
      <c r="B18" s="59" t="s">
        <v>58</v>
      </c>
      <c r="C18" s="60" t="s">
        <v>59</v>
      </c>
      <c r="D18" s="60" t="s">
        <v>60</v>
      </c>
      <c r="E18" s="60" t="s">
        <v>61</v>
      </c>
      <c r="F18" s="60" t="s">
        <v>62</v>
      </c>
      <c r="G18" s="60" t="s">
        <v>63</v>
      </c>
      <c r="H18" s="61">
        <v>46149</v>
      </c>
      <c r="I18" s="61">
        <v>46155</v>
      </c>
      <c r="J18" s="62">
        <v>1</v>
      </c>
      <c r="K18" s="55" t="str">
        <f t="shared" si="5"/>
        <v>Completed</v>
      </c>
      <c r="L18" s="63"/>
      <c r="M18" s="64"/>
      <c r="N18" s="63"/>
      <c r="O18" s="63"/>
      <c r="P18" s="63"/>
      <c r="Q18" s="63"/>
      <c r="R18" s="63"/>
      <c r="S18" s="65"/>
      <c r="T18" s="64"/>
      <c r="U18" s="63"/>
      <c r="V18" s="63"/>
      <c r="W18" s="63"/>
      <c r="X18" s="63"/>
      <c r="Y18" s="63"/>
      <c r="Z18" s="65"/>
      <c r="AA18" s="64"/>
      <c r="AB18" s="63"/>
      <c r="AC18" s="63"/>
      <c r="AD18" s="63"/>
      <c r="AE18" s="63"/>
      <c r="AF18" s="63"/>
      <c r="AG18" s="65"/>
      <c r="AH18" s="64"/>
      <c r="AI18" s="63"/>
      <c r="AJ18" s="63"/>
      <c r="AK18" s="63"/>
      <c r="AL18" s="63"/>
      <c r="AM18" s="63"/>
      <c r="AN18" s="65"/>
      <c r="AO18" s="64"/>
      <c r="AP18" s="63"/>
      <c r="AQ18" s="63"/>
      <c r="AR18" s="63"/>
      <c r="AS18" s="63"/>
      <c r="AT18" s="63"/>
      <c r="AU18" s="65"/>
      <c r="AV18" s="64"/>
      <c r="AW18" s="63"/>
      <c r="AX18" s="63"/>
      <c r="AY18" s="63"/>
      <c r="AZ18" s="63"/>
      <c r="BA18" s="63"/>
      <c r="BB18" s="65"/>
      <c r="BC18" s="64"/>
      <c r="BD18" s="63"/>
      <c r="BE18" s="63"/>
      <c r="BF18" s="63"/>
      <c r="BG18" s="63"/>
      <c r="BH18" s="63"/>
      <c r="BI18" s="65"/>
      <c r="BJ18" s="64"/>
      <c r="BK18" s="63"/>
      <c r="BL18" s="63"/>
      <c r="BM18" s="63"/>
      <c r="BN18" s="63"/>
      <c r="BO18" s="63"/>
      <c r="BP18" s="65"/>
      <c r="BQ18" s="64"/>
      <c r="BR18" s="63"/>
      <c r="BS18" s="63"/>
      <c r="BT18" s="63"/>
      <c r="BU18" s="63"/>
      <c r="BV18" s="63"/>
      <c r="BW18" s="65"/>
      <c r="BX18" s="64"/>
      <c r="BY18" s="63"/>
      <c r="BZ18" s="63"/>
      <c r="CA18" s="63"/>
      <c r="CB18" s="63"/>
      <c r="CC18" s="63"/>
      <c r="CD18" s="65"/>
    </row>
    <row r="19" spans="1:82" s="5" customFormat="1" ht="20" customHeight="1" thickTop="1" thickBot="1" x14ac:dyDescent="0.4">
      <c r="A19" s="41"/>
      <c r="B19" s="51" t="s">
        <v>64</v>
      </c>
      <c r="C19" s="52" t="s">
        <v>65</v>
      </c>
      <c r="D19" s="52" t="s">
        <v>66</v>
      </c>
      <c r="E19" s="52" t="s">
        <v>67</v>
      </c>
      <c r="F19" s="52" t="s">
        <v>48</v>
      </c>
      <c r="G19" s="52" t="s">
        <v>63</v>
      </c>
      <c r="H19" s="53">
        <v>46153</v>
      </c>
      <c r="I19" s="53">
        <v>46157</v>
      </c>
      <c r="J19" s="54">
        <v>1</v>
      </c>
      <c r="K19" s="55" t="str">
        <f t="shared" si="5"/>
        <v>Completed</v>
      </c>
      <c r="L19" s="56"/>
      <c r="M19" s="57"/>
      <c r="N19" s="56"/>
      <c r="O19" s="56"/>
      <c r="P19" s="56"/>
      <c r="Q19" s="56"/>
      <c r="R19" s="56"/>
      <c r="S19" s="58"/>
      <c r="T19" s="57"/>
      <c r="U19" s="56"/>
      <c r="V19" s="56"/>
      <c r="W19" s="56"/>
      <c r="X19" s="56"/>
      <c r="Y19" s="56"/>
      <c r="Z19" s="58"/>
      <c r="AA19" s="57"/>
      <c r="AB19" s="56"/>
      <c r="AC19" s="56"/>
      <c r="AD19" s="56"/>
      <c r="AE19" s="56"/>
      <c r="AF19" s="56"/>
      <c r="AG19" s="58"/>
      <c r="AH19" s="57"/>
      <c r="AI19" s="56"/>
      <c r="AJ19" s="56"/>
      <c r="AK19" s="56"/>
      <c r="AL19" s="56"/>
      <c r="AM19" s="56"/>
      <c r="AN19" s="58"/>
      <c r="AO19" s="57"/>
      <c r="AP19" s="56"/>
      <c r="AQ19" s="56"/>
      <c r="AR19" s="56"/>
      <c r="AS19" s="56"/>
      <c r="AT19" s="56"/>
      <c r="AU19" s="58"/>
      <c r="AV19" s="57"/>
      <c r="AW19" s="56"/>
      <c r="AX19" s="56"/>
      <c r="AY19" s="56"/>
      <c r="AZ19" s="56"/>
      <c r="BA19" s="56"/>
      <c r="BB19" s="58"/>
      <c r="BC19" s="57"/>
      <c r="BD19" s="56"/>
      <c r="BE19" s="56"/>
      <c r="BF19" s="56"/>
      <c r="BG19" s="56"/>
      <c r="BH19" s="56"/>
      <c r="BI19" s="58"/>
      <c r="BJ19" s="57"/>
      <c r="BK19" s="56"/>
      <c r="BL19" s="56"/>
      <c r="BM19" s="56"/>
      <c r="BN19" s="56"/>
      <c r="BO19" s="56"/>
      <c r="BP19" s="58"/>
      <c r="BQ19" s="57"/>
      <c r="BR19" s="56"/>
      <c r="BS19" s="56"/>
      <c r="BT19" s="56"/>
      <c r="BU19" s="56"/>
      <c r="BV19" s="56"/>
      <c r="BW19" s="58"/>
      <c r="BX19" s="57"/>
      <c r="BY19" s="56"/>
      <c r="BZ19" s="56"/>
      <c r="CA19" s="56"/>
      <c r="CB19" s="56"/>
      <c r="CC19" s="56"/>
      <c r="CD19" s="58"/>
    </row>
    <row r="20" spans="1:82" s="5" customFormat="1" ht="20" customHeight="1" thickTop="1" thickBot="1" x14ac:dyDescent="0.4">
      <c r="A20" s="41"/>
      <c r="B20" s="42"/>
      <c r="C20" s="43" t="s">
        <v>68</v>
      </c>
      <c r="D20" s="44"/>
      <c r="E20" s="44"/>
      <c r="F20" s="44"/>
      <c r="G20" s="44"/>
      <c r="H20" s="45"/>
      <c r="I20" s="45"/>
      <c r="J20" s="46"/>
      <c r="K20" s="47" t="str">
        <f t="shared" si="5"/>
        <v/>
      </c>
      <c r="L20" s="48"/>
      <c r="M20" s="49"/>
      <c r="N20" s="48"/>
      <c r="O20" s="48"/>
      <c r="P20" s="48"/>
      <c r="Q20" s="48"/>
      <c r="R20" s="48"/>
      <c r="S20" s="50"/>
      <c r="T20" s="49"/>
      <c r="U20" s="48"/>
      <c r="V20" s="48"/>
      <c r="W20" s="48"/>
      <c r="X20" s="48"/>
      <c r="Y20" s="48"/>
      <c r="Z20" s="50"/>
      <c r="AA20" s="49"/>
      <c r="AB20" s="48"/>
      <c r="AC20" s="48"/>
      <c r="AD20" s="48"/>
      <c r="AE20" s="48"/>
      <c r="AF20" s="48"/>
      <c r="AG20" s="50"/>
      <c r="AH20" s="49"/>
      <c r="AI20" s="48"/>
      <c r="AJ20" s="48"/>
      <c r="AK20" s="48"/>
      <c r="AL20" s="48"/>
      <c r="AM20" s="48"/>
      <c r="AN20" s="50"/>
      <c r="AO20" s="49"/>
      <c r="AP20" s="48"/>
      <c r="AQ20" s="48"/>
      <c r="AR20" s="48"/>
      <c r="AS20" s="48"/>
      <c r="AT20" s="48"/>
      <c r="AU20" s="50"/>
      <c r="AV20" s="49"/>
      <c r="AW20" s="48"/>
      <c r="AX20" s="48"/>
      <c r="AY20" s="48"/>
      <c r="AZ20" s="48"/>
      <c r="BA20" s="48"/>
      <c r="BB20" s="50"/>
      <c r="BC20" s="49"/>
      <c r="BD20" s="48"/>
      <c r="BE20" s="48"/>
      <c r="BF20" s="48"/>
      <c r="BG20" s="48"/>
      <c r="BH20" s="48"/>
      <c r="BI20" s="50"/>
      <c r="BJ20" s="49"/>
      <c r="BK20" s="48"/>
      <c r="BL20" s="48"/>
      <c r="BM20" s="48"/>
      <c r="BN20" s="48"/>
      <c r="BO20" s="48"/>
      <c r="BP20" s="50"/>
      <c r="BQ20" s="49"/>
      <c r="BR20" s="48"/>
      <c r="BS20" s="48"/>
      <c r="BT20" s="48"/>
      <c r="BU20" s="48"/>
      <c r="BV20" s="48"/>
      <c r="BW20" s="50"/>
      <c r="BX20" s="49"/>
      <c r="BY20" s="48"/>
      <c r="BZ20" s="48"/>
      <c r="CA20" s="48"/>
      <c r="CB20" s="48"/>
      <c r="CC20" s="48"/>
      <c r="CD20" s="50"/>
    </row>
    <row r="21" spans="1:82" s="5" customFormat="1" ht="20" customHeight="1" thickTop="1" thickBot="1" x14ac:dyDescent="0.4">
      <c r="A21" s="41"/>
      <c r="B21" s="51" t="s">
        <v>69</v>
      </c>
      <c r="C21" s="52" t="s">
        <v>70</v>
      </c>
      <c r="D21" s="52" t="s">
        <v>66</v>
      </c>
      <c r="E21" s="52" t="s">
        <v>48</v>
      </c>
      <c r="F21" s="52" t="s">
        <v>48</v>
      </c>
      <c r="G21" s="52" t="s">
        <v>63</v>
      </c>
      <c r="H21" s="53">
        <v>46156</v>
      </c>
      <c r="I21" s="53">
        <v>46160</v>
      </c>
      <c r="J21" s="54">
        <v>1</v>
      </c>
      <c r="K21" s="55" t="str">
        <f t="shared" si="5"/>
        <v>Completed</v>
      </c>
      <c r="L21" s="56"/>
      <c r="M21" s="57"/>
      <c r="N21" s="56"/>
      <c r="O21" s="56"/>
      <c r="P21" s="56"/>
      <c r="Q21" s="56"/>
      <c r="R21" s="56"/>
      <c r="S21" s="58"/>
      <c r="T21" s="57"/>
      <c r="U21" s="56"/>
      <c r="V21" s="56"/>
      <c r="W21" s="56"/>
      <c r="X21" s="56"/>
      <c r="Y21" s="56"/>
      <c r="Z21" s="58"/>
      <c r="AA21" s="57"/>
      <c r="AB21" s="56"/>
      <c r="AC21" s="56"/>
      <c r="AD21" s="56"/>
      <c r="AE21" s="56"/>
      <c r="AF21" s="56"/>
      <c r="AG21" s="58"/>
      <c r="AH21" s="57"/>
      <c r="AI21" s="56"/>
      <c r="AJ21" s="56"/>
      <c r="AK21" s="56"/>
      <c r="AL21" s="56"/>
      <c r="AM21" s="56"/>
      <c r="AN21" s="58"/>
      <c r="AO21" s="57"/>
      <c r="AP21" s="56"/>
      <c r="AQ21" s="56"/>
      <c r="AR21" s="56"/>
      <c r="AS21" s="56"/>
      <c r="AT21" s="56"/>
      <c r="AU21" s="58"/>
      <c r="AV21" s="57"/>
      <c r="AW21" s="56"/>
      <c r="AX21" s="56"/>
      <c r="AY21" s="56"/>
      <c r="AZ21" s="56"/>
      <c r="BA21" s="56"/>
      <c r="BB21" s="58"/>
      <c r="BC21" s="57"/>
      <c r="BD21" s="56"/>
      <c r="BE21" s="56"/>
      <c r="BF21" s="56"/>
      <c r="BG21" s="56"/>
      <c r="BH21" s="56"/>
      <c r="BI21" s="58"/>
      <c r="BJ21" s="57"/>
      <c r="BK21" s="56"/>
      <c r="BL21" s="56"/>
      <c r="BM21" s="56"/>
      <c r="BN21" s="56"/>
      <c r="BO21" s="56"/>
      <c r="BP21" s="58"/>
      <c r="BQ21" s="57"/>
      <c r="BR21" s="56"/>
      <c r="BS21" s="56"/>
      <c r="BT21" s="56"/>
      <c r="BU21" s="56"/>
      <c r="BV21" s="56"/>
      <c r="BW21" s="58"/>
      <c r="BX21" s="57"/>
      <c r="BY21" s="56"/>
      <c r="BZ21" s="56"/>
      <c r="CA21" s="56"/>
      <c r="CB21" s="56"/>
      <c r="CC21" s="56"/>
      <c r="CD21" s="58"/>
    </row>
    <row r="22" spans="1:82" s="5" customFormat="1" ht="20" customHeight="1" thickTop="1" thickBot="1" x14ac:dyDescent="0.4">
      <c r="A22" s="41"/>
      <c r="B22" s="59" t="s">
        <v>71</v>
      </c>
      <c r="C22" s="60" t="s">
        <v>72</v>
      </c>
      <c r="D22" s="60" t="s">
        <v>73</v>
      </c>
      <c r="E22" s="60" t="s">
        <v>74</v>
      </c>
      <c r="F22" s="60" t="s">
        <v>48</v>
      </c>
      <c r="G22" s="60" t="s">
        <v>75</v>
      </c>
      <c r="H22" s="61">
        <v>46160</v>
      </c>
      <c r="I22" s="61">
        <v>46164</v>
      </c>
      <c r="J22" s="62">
        <v>0.8</v>
      </c>
      <c r="K22" s="55" t="str">
        <f t="shared" si="5"/>
        <v>In progress</v>
      </c>
      <c r="L22" s="63"/>
      <c r="M22" s="64"/>
      <c r="N22" s="63"/>
      <c r="O22" s="63"/>
      <c r="P22" s="63"/>
      <c r="Q22" s="63"/>
      <c r="R22" s="63"/>
      <c r="S22" s="65"/>
      <c r="T22" s="64"/>
      <c r="U22" s="63"/>
      <c r="V22" s="63"/>
      <c r="W22" s="63"/>
      <c r="X22" s="63"/>
      <c r="Y22" s="63"/>
      <c r="Z22" s="65"/>
      <c r="AA22" s="64"/>
      <c r="AB22" s="63"/>
      <c r="AC22" s="63"/>
      <c r="AD22" s="63"/>
      <c r="AE22" s="63"/>
      <c r="AF22" s="63"/>
      <c r="AG22" s="65"/>
      <c r="AH22" s="64"/>
      <c r="AI22" s="63"/>
      <c r="AJ22" s="63"/>
      <c r="AK22" s="63"/>
      <c r="AL22" s="63"/>
      <c r="AM22" s="63"/>
      <c r="AN22" s="65"/>
      <c r="AO22" s="64"/>
      <c r="AP22" s="63"/>
      <c r="AQ22" s="63"/>
      <c r="AR22" s="63"/>
      <c r="AS22" s="63"/>
      <c r="AT22" s="63"/>
      <c r="AU22" s="65"/>
      <c r="AV22" s="64"/>
      <c r="AW22" s="63"/>
      <c r="AX22" s="63"/>
      <c r="AY22" s="63"/>
      <c r="AZ22" s="63"/>
      <c r="BA22" s="63"/>
      <c r="BB22" s="65"/>
      <c r="BC22" s="64"/>
      <c r="BD22" s="63"/>
      <c r="BE22" s="63"/>
      <c r="BF22" s="63"/>
      <c r="BG22" s="63"/>
      <c r="BH22" s="63"/>
      <c r="BI22" s="65"/>
      <c r="BJ22" s="64"/>
      <c r="BK22" s="63"/>
      <c r="BL22" s="63"/>
      <c r="BM22" s="63"/>
      <c r="BN22" s="63"/>
      <c r="BO22" s="63"/>
      <c r="BP22" s="65"/>
      <c r="BQ22" s="64"/>
      <c r="BR22" s="63"/>
      <c r="BS22" s="63"/>
      <c r="BT22" s="63"/>
      <c r="BU22" s="63"/>
      <c r="BV22" s="63"/>
      <c r="BW22" s="65"/>
      <c r="BX22" s="64"/>
      <c r="BY22" s="63"/>
      <c r="BZ22" s="63"/>
      <c r="CA22" s="63"/>
      <c r="CB22" s="63"/>
      <c r="CC22" s="63"/>
      <c r="CD22" s="65"/>
    </row>
    <row r="23" spans="1:82" s="5" customFormat="1" ht="20" customHeight="1" thickTop="1" thickBot="1" x14ac:dyDescent="0.4">
      <c r="A23" s="41"/>
      <c r="B23" s="51" t="s">
        <v>76</v>
      </c>
      <c r="C23" s="52" t="s">
        <v>77</v>
      </c>
      <c r="D23" s="52" t="s">
        <v>73</v>
      </c>
      <c r="E23" s="52" t="s">
        <v>78</v>
      </c>
      <c r="F23" s="52" t="s">
        <v>48</v>
      </c>
      <c r="G23" s="52" t="s">
        <v>75</v>
      </c>
      <c r="H23" s="53">
        <v>46163</v>
      </c>
      <c r="I23" s="53">
        <v>46169</v>
      </c>
      <c r="J23" s="54">
        <v>0.5</v>
      </c>
      <c r="K23" s="55" t="str">
        <f t="shared" si="5"/>
        <v>In progress</v>
      </c>
      <c r="L23" s="56"/>
      <c r="M23" s="57"/>
      <c r="N23" s="56"/>
      <c r="O23" s="56"/>
      <c r="P23" s="56"/>
      <c r="Q23" s="56"/>
      <c r="R23" s="56"/>
      <c r="S23" s="58"/>
      <c r="T23" s="57"/>
      <c r="U23" s="56"/>
      <c r="V23" s="56"/>
      <c r="W23" s="56"/>
      <c r="X23" s="56"/>
      <c r="Y23" s="56"/>
      <c r="Z23" s="58"/>
      <c r="AA23" s="57"/>
      <c r="AB23" s="56"/>
      <c r="AC23" s="56"/>
      <c r="AD23" s="56"/>
      <c r="AE23" s="56"/>
      <c r="AF23" s="56"/>
      <c r="AG23" s="58"/>
      <c r="AH23" s="57"/>
      <c r="AI23" s="56"/>
      <c r="AJ23" s="56"/>
      <c r="AK23" s="56"/>
      <c r="AL23" s="56"/>
      <c r="AM23" s="56"/>
      <c r="AN23" s="58"/>
      <c r="AO23" s="57"/>
      <c r="AP23" s="56"/>
      <c r="AQ23" s="56"/>
      <c r="AR23" s="56"/>
      <c r="AS23" s="56"/>
      <c r="AT23" s="56"/>
      <c r="AU23" s="58"/>
      <c r="AV23" s="57"/>
      <c r="AW23" s="56"/>
      <c r="AX23" s="56"/>
      <c r="AY23" s="56"/>
      <c r="AZ23" s="56"/>
      <c r="BA23" s="56"/>
      <c r="BB23" s="58"/>
      <c r="BC23" s="57"/>
      <c r="BD23" s="56"/>
      <c r="BE23" s="56"/>
      <c r="BF23" s="56"/>
      <c r="BG23" s="56"/>
      <c r="BH23" s="56"/>
      <c r="BI23" s="58"/>
      <c r="BJ23" s="57"/>
      <c r="BK23" s="56"/>
      <c r="BL23" s="56"/>
      <c r="BM23" s="56"/>
      <c r="BN23" s="56"/>
      <c r="BO23" s="56"/>
      <c r="BP23" s="58"/>
      <c r="BQ23" s="57"/>
      <c r="BR23" s="56"/>
      <c r="BS23" s="56"/>
      <c r="BT23" s="56"/>
      <c r="BU23" s="56"/>
      <c r="BV23" s="56"/>
      <c r="BW23" s="58"/>
      <c r="BX23" s="57"/>
      <c r="BY23" s="56"/>
      <c r="BZ23" s="56"/>
      <c r="CA23" s="56"/>
      <c r="CB23" s="56"/>
      <c r="CC23" s="56"/>
      <c r="CD23" s="58"/>
    </row>
    <row r="24" spans="1:82" s="5" customFormat="1" ht="20" customHeight="1" thickTop="1" thickBot="1" x14ac:dyDescent="0.4">
      <c r="A24" s="41"/>
      <c r="B24" s="59" t="s">
        <v>79</v>
      </c>
      <c r="C24" s="60" t="s">
        <v>80</v>
      </c>
      <c r="D24" s="60" t="s">
        <v>81</v>
      </c>
      <c r="E24" s="60" t="s">
        <v>82</v>
      </c>
      <c r="F24" s="60" t="s">
        <v>48</v>
      </c>
      <c r="G24" s="60" t="s">
        <v>75</v>
      </c>
      <c r="H24" s="61">
        <v>46168</v>
      </c>
      <c r="I24" s="61">
        <v>46171</v>
      </c>
      <c r="J24" s="62">
        <v>0.2</v>
      </c>
      <c r="K24" s="55" t="str">
        <f t="shared" si="5"/>
        <v>In progress</v>
      </c>
      <c r="L24" s="63"/>
      <c r="M24" s="64"/>
      <c r="N24" s="63"/>
      <c r="O24" s="63"/>
      <c r="P24" s="63"/>
      <c r="Q24" s="63"/>
      <c r="R24" s="63"/>
      <c r="S24" s="65"/>
      <c r="T24" s="64"/>
      <c r="U24" s="63"/>
      <c r="V24" s="63"/>
      <c r="W24" s="63"/>
      <c r="X24" s="63"/>
      <c r="Y24" s="63"/>
      <c r="Z24" s="65"/>
      <c r="AA24" s="64"/>
      <c r="AB24" s="63"/>
      <c r="AC24" s="63"/>
      <c r="AD24" s="63"/>
      <c r="AE24" s="63"/>
      <c r="AF24" s="63"/>
      <c r="AG24" s="65"/>
      <c r="AH24" s="64"/>
      <c r="AI24" s="63"/>
      <c r="AJ24" s="63"/>
      <c r="AK24" s="63"/>
      <c r="AL24" s="63"/>
      <c r="AM24" s="63"/>
      <c r="AN24" s="65"/>
      <c r="AO24" s="64"/>
      <c r="AP24" s="63"/>
      <c r="AQ24" s="63"/>
      <c r="AR24" s="63"/>
      <c r="AS24" s="63"/>
      <c r="AT24" s="63"/>
      <c r="AU24" s="65"/>
      <c r="AV24" s="64"/>
      <c r="AW24" s="63"/>
      <c r="AX24" s="63"/>
      <c r="AY24" s="63"/>
      <c r="AZ24" s="63"/>
      <c r="BA24" s="63"/>
      <c r="BB24" s="65"/>
      <c r="BC24" s="64"/>
      <c r="BD24" s="63"/>
      <c r="BE24" s="63"/>
      <c r="BF24" s="63"/>
      <c r="BG24" s="63"/>
      <c r="BH24" s="63"/>
      <c r="BI24" s="65"/>
      <c r="BJ24" s="64"/>
      <c r="BK24" s="63"/>
      <c r="BL24" s="63"/>
      <c r="BM24" s="63"/>
      <c r="BN24" s="63"/>
      <c r="BO24" s="63"/>
      <c r="BP24" s="65"/>
      <c r="BQ24" s="64"/>
      <c r="BR24" s="63"/>
      <c r="BS24" s="63"/>
      <c r="BT24" s="63"/>
      <c r="BU24" s="63"/>
      <c r="BV24" s="63"/>
      <c r="BW24" s="65"/>
      <c r="BX24" s="64"/>
      <c r="BY24" s="63"/>
      <c r="BZ24" s="63"/>
      <c r="CA24" s="63"/>
      <c r="CB24" s="63"/>
      <c r="CC24" s="63"/>
      <c r="CD24" s="65"/>
    </row>
    <row r="25" spans="1:82" s="5" customFormat="1" ht="20" customHeight="1" thickTop="1" thickBot="1" x14ac:dyDescent="0.4">
      <c r="A25" s="41"/>
      <c r="B25" s="51" t="s">
        <v>83</v>
      </c>
      <c r="C25" s="52" t="s">
        <v>84</v>
      </c>
      <c r="D25" s="52" t="s">
        <v>85</v>
      </c>
      <c r="E25" s="52" t="s">
        <v>48</v>
      </c>
      <c r="F25" s="52" t="s">
        <v>86</v>
      </c>
      <c r="G25" s="52" t="s">
        <v>26</v>
      </c>
      <c r="H25" s="53">
        <v>46171</v>
      </c>
      <c r="I25" s="53">
        <v>46171</v>
      </c>
      <c r="J25" s="54">
        <v>0</v>
      </c>
      <c r="K25" s="55" t="str">
        <f t="shared" si="5"/>
        <v>Not started</v>
      </c>
      <c r="L25" s="56"/>
      <c r="M25" s="57"/>
      <c r="N25" s="56"/>
      <c r="O25" s="56"/>
      <c r="P25" s="56"/>
      <c r="Q25" s="56"/>
      <c r="R25" s="56"/>
      <c r="S25" s="58"/>
      <c r="T25" s="57"/>
      <c r="U25" s="56"/>
      <c r="V25" s="56"/>
      <c r="W25" s="56"/>
      <c r="X25" s="56"/>
      <c r="Y25" s="56"/>
      <c r="Z25" s="58"/>
      <c r="AA25" s="57"/>
      <c r="AB25" s="56"/>
      <c r="AC25" s="56"/>
      <c r="AD25" s="56"/>
      <c r="AE25" s="56"/>
      <c r="AF25" s="56"/>
      <c r="AG25" s="58"/>
      <c r="AH25" s="57"/>
      <c r="AI25" s="56"/>
      <c r="AJ25" s="56"/>
      <c r="AK25" s="56"/>
      <c r="AL25" s="56"/>
      <c r="AM25" s="56"/>
      <c r="AN25" s="58"/>
      <c r="AO25" s="57"/>
      <c r="AP25" s="56"/>
      <c r="AQ25" s="56"/>
      <c r="AR25" s="56"/>
      <c r="AS25" s="56"/>
      <c r="AT25" s="56"/>
      <c r="AU25" s="58"/>
      <c r="AV25" s="57"/>
      <c r="AW25" s="56"/>
      <c r="AX25" s="56"/>
      <c r="AY25" s="56"/>
      <c r="AZ25" s="56"/>
      <c r="BA25" s="56"/>
      <c r="BB25" s="58"/>
      <c r="BC25" s="57"/>
      <c r="BD25" s="56"/>
      <c r="BE25" s="56"/>
      <c r="BF25" s="56"/>
      <c r="BG25" s="56"/>
      <c r="BH25" s="56"/>
      <c r="BI25" s="58"/>
      <c r="BJ25" s="57"/>
      <c r="BK25" s="56"/>
      <c r="BL25" s="56"/>
      <c r="BM25" s="56"/>
      <c r="BN25" s="56"/>
      <c r="BO25" s="56"/>
      <c r="BP25" s="58"/>
      <c r="BQ25" s="57"/>
      <c r="BR25" s="56"/>
      <c r="BS25" s="56"/>
      <c r="BT25" s="56"/>
      <c r="BU25" s="56"/>
      <c r="BV25" s="56"/>
      <c r="BW25" s="58"/>
      <c r="BX25" s="57"/>
      <c r="BY25" s="56"/>
      <c r="BZ25" s="56"/>
      <c r="CA25" s="56"/>
      <c r="CB25" s="56"/>
      <c r="CC25" s="56"/>
      <c r="CD25" s="58"/>
    </row>
    <row r="26" spans="1:82" s="5" customFormat="1" ht="20" customHeight="1" thickTop="1" thickBot="1" x14ac:dyDescent="0.4">
      <c r="A26" s="41"/>
      <c r="B26" s="42"/>
      <c r="C26" s="43" t="s">
        <v>87</v>
      </c>
      <c r="D26" s="44"/>
      <c r="E26" s="44"/>
      <c r="F26" s="44"/>
      <c r="G26" s="44"/>
      <c r="H26" s="45"/>
      <c r="I26" s="45"/>
      <c r="J26" s="46"/>
      <c r="K26" s="47" t="str">
        <f t="shared" si="5"/>
        <v/>
      </c>
      <c r="L26" s="48"/>
      <c r="M26" s="49"/>
      <c r="N26" s="48"/>
      <c r="O26" s="48"/>
      <c r="P26" s="48"/>
      <c r="Q26" s="48"/>
      <c r="R26" s="48"/>
      <c r="S26" s="50"/>
      <c r="T26" s="49"/>
      <c r="U26" s="48"/>
      <c r="V26" s="48"/>
      <c r="W26" s="48"/>
      <c r="X26" s="48"/>
      <c r="Y26" s="48"/>
      <c r="Z26" s="50"/>
      <c r="AA26" s="49"/>
      <c r="AB26" s="48"/>
      <c r="AC26" s="48"/>
      <c r="AD26" s="48"/>
      <c r="AE26" s="48"/>
      <c r="AF26" s="48"/>
      <c r="AG26" s="50"/>
      <c r="AH26" s="49"/>
      <c r="AI26" s="48"/>
      <c r="AJ26" s="48"/>
      <c r="AK26" s="48"/>
      <c r="AL26" s="48"/>
      <c r="AM26" s="48"/>
      <c r="AN26" s="50"/>
      <c r="AO26" s="49"/>
      <c r="AP26" s="48"/>
      <c r="AQ26" s="48"/>
      <c r="AR26" s="48"/>
      <c r="AS26" s="48"/>
      <c r="AT26" s="48"/>
      <c r="AU26" s="50"/>
      <c r="AV26" s="49"/>
      <c r="AW26" s="48"/>
      <c r="AX26" s="48"/>
      <c r="AY26" s="48"/>
      <c r="AZ26" s="48"/>
      <c r="BA26" s="48"/>
      <c r="BB26" s="50"/>
      <c r="BC26" s="49"/>
      <c r="BD26" s="48"/>
      <c r="BE26" s="48"/>
      <c r="BF26" s="48"/>
      <c r="BG26" s="48"/>
      <c r="BH26" s="48"/>
      <c r="BI26" s="50"/>
      <c r="BJ26" s="49"/>
      <c r="BK26" s="48"/>
      <c r="BL26" s="48"/>
      <c r="BM26" s="48"/>
      <c r="BN26" s="48"/>
      <c r="BO26" s="48"/>
      <c r="BP26" s="50"/>
      <c r="BQ26" s="49"/>
      <c r="BR26" s="48"/>
      <c r="BS26" s="48"/>
      <c r="BT26" s="48"/>
      <c r="BU26" s="48"/>
      <c r="BV26" s="48"/>
      <c r="BW26" s="50"/>
      <c r="BX26" s="49"/>
      <c r="BY26" s="48"/>
      <c r="BZ26" s="48"/>
      <c r="CA26" s="48"/>
      <c r="CB26" s="48"/>
      <c r="CC26" s="48"/>
      <c r="CD26" s="50"/>
    </row>
    <row r="27" spans="1:82" s="5" customFormat="1" ht="20" customHeight="1" thickTop="1" thickBot="1" x14ac:dyDescent="0.4">
      <c r="A27" s="41"/>
      <c r="B27" s="51" t="s">
        <v>88</v>
      </c>
      <c r="C27" s="52" t="s">
        <v>89</v>
      </c>
      <c r="D27" s="52" t="s">
        <v>90</v>
      </c>
      <c r="E27" s="52" t="s">
        <v>91</v>
      </c>
      <c r="F27" s="52" t="s">
        <v>48</v>
      </c>
      <c r="G27" s="52" t="s">
        <v>92</v>
      </c>
      <c r="H27" s="53">
        <v>46174</v>
      </c>
      <c r="I27" s="53">
        <v>46178</v>
      </c>
      <c r="J27" s="54">
        <v>0</v>
      </c>
      <c r="K27" s="55" t="str">
        <f t="shared" si="5"/>
        <v>Not started</v>
      </c>
      <c r="L27" s="56"/>
      <c r="M27" s="57"/>
      <c r="N27" s="56"/>
      <c r="O27" s="56"/>
      <c r="P27" s="56"/>
      <c r="Q27" s="56"/>
      <c r="R27" s="56"/>
      <c r="S27" s="58"/>
      <c r="T27" s="57"/>
      <c r="U27" s="56"/>
      <c r="V27" s="56"/>
      <c r="W27" s="56"/>
      <c r="X27" s="56"/>
      <c r="Y27" s="56"/>
      <c r="Z27" s="58"/>
      <c r="AA27" s="57"/>
      <c r="AB27" s="56"/>
      <c r="AC27" s="56"/>
      <c r="AD27" s="56"/>
      <c r="AE27" s="56"/>
      <c r="AF27" s="56"/>
      <c r="AG27" s="58"/>
      <c r="AH27" s="57"/>
      <c r="AI27" s="56"/>
      <c r="AJ27" s="56"/>
      <c r="AK27" s="56"/>
      <c r="AL27" s="56"/>
      <c r="AM27" s="56"/>
      <c r="AN27" s="58"/>
      <c r="AO27" s="57"/>
      <c r="AP27" s="56"/>
      <c r="AQ27" s="56"/>
      <c r="AR27" s="56"/>
      <c r="AS27" s="56"/>
      <c r="AT27" s="56"/>
      <c r="AU27" s="58"/>
      <c r="AV27" s="57"/>
      <c r="AW27" s="56"/>
      <c r="AX27" s="56"/>
      <c r="AY27" s="56"/>
      <c r="AZ27" s="56"/>
      <c r="BA27" s="56"/>
      <c r="BB27" s="58"/>
      <c r="BC27" s="57"/>
      <c r="BD27" s="56"/>
      <c r="BE27" s="56"/>
      <c r="BF27" s="56"/>
      <c r="BG27" s="56"/>
      <c r="BH27" s="56"/>
      <c r="BI27" s="58"/>
      <c r="BJ27" s="57"/>
      <c r="BK27" s="56"/>
      <c r="BL27" s="56"/>
      <c r="BM27" s="56"/>
      <c r="BN27" s="56"/>
      <c r="BO27" s="56"/>
      <c r="BP27" s="58"/>
      <c r="BQ27" s="57"/>
      <c r="BR27" s="56"/>
      <c r="BS27" s="56"/>
      <c r="BT27" s="56"/>
      <c r="BU27" s="56"/>
      <c r="BV27" s="56"/>
      <c r="BW27" s="58"/>
      <c r="BX27" s="57"/>
      <c r="BY27" s="56"/>
      <c r="BZ27" s="56"/>
      <c r="CA27" s="56"/>
      <c r="CB27" s="56"/>
      <c r="CC27" s="56"/>
      <c r="CD27" s="58"/>
    </row>
    <row r="28" spans="1:82" s="5" customFormat="1" ht="20" customHeight="1" thickTop="1" thickBot="1" x14ac:dyDescent="0.4">
      <c r="A28" s="41"/>
      <c r="B28" s="59" t="s">
        <v>93</v>
      </c>
      <c r="C28" s="60" t="s">
        <v>94</v>
      </c>
      <c r="D28" s="60" t="s">
        <v>90</v>
      </c>
      <c r="E28" s="60" t="s">
        <v>95</v>
      </c>
      <c r="F28" s="60" t="s">
        <v>48</v>
      </c>
      <c r="G28" s="60" t="s">
        <v>92</v>
      </c>
      <c r="H28" s="61">
        <v>46177</v>
      </c>
      <c r="I28" s="61">
        <v>46185</v>
      </c>
      <c r="J28" s="62">
        <v>0</v>
      </c>
      <c r="K28" s="55" t="str">
        <f t="shared" si="5"/>
        <v>Not started</v>
      </c>
      <c r="L28" s="63"/>
      <c r="M28" s="64"/>
      <c r="N28" s="63"/>
      <c r="O28" s="63"/>
      <c r="P28" s="63"/>
      <c r="Q28" s="63"/>
      <c r="R28" s="63"/>
      <c r="S28" s="65"/>
      <c r="T28" s="64"/>
      <c r="U28" s="63"/>
      <c r="V28" s="63"/>
      <c r="W28" s="63"/>
      <c r="X28" s="63"/>
      <c r="Y28" s="63"/>
      <c r="Z28" s="65"/>
      <c r="AA28" s="64"/>
      <c r="AB28" s="63"/>
      <c r="AC28" s="63"/>
      <c r="AD28" s="63"/>
      <c r="AE28" s="63"/>
      <c r="AF28" s="63"/>
      <c r="AG28" s="65"/>
      <c r="AH28" s="64"/>
      <c r="AI28" s="63"/>
      <c r="AJ28" s="63"/>
      <c r="AK28" s="63"/>
      <c r="AL28" s="63"/>
      <c r="AM28" s="63"/>
      <c r="AN28" s="65"/>
      <c r="AO28" s="64"/>
      <c r="AP28" s="63"/>
      <c r="AQ28" s="63"/>
      <c r="AR28" s="63"/>
      <c r="AS28" s="63"/>
      <c r="AT28" s="63"/>
      <c r="AU28" s="65"/>
      <c r="AV28" s="64"/>
      <c r="AW28" s="63"/>
      <c r="AX28" s="63"/>
      <c r="AY28" s="63"/>
      <c r="AZ28" s="63"/>
      <c r="BA28" s="63"/>
      <c r="BB28" s="65"/>
      <c r="BC28" s="64"/>
      <c r="BD28" s="63"/>
      <c r="BE28" s="63"/>
      <c r="BF28" s="63"/>
      <c r="BG28" s="63"/>
      <c r="BH28" s="63"/>
      <c r="BI28" s="65"/>
      <c r="BJ28" s="64"/>
      <c r="BK28" s="63"/>
      <c r="BL28" s="63"/>
      <c r="BM28" s="63"/>
      <c r="BN28" s="63"/>
      <c r="BO28" s="63"/>
      <c r="BP28" s="65"/>
      <c r="BQ28" s="64"/>
      <c r="BR28" s="63"/>
      <c r="BS28" s="63"/>
      <c r="BT28" s="63"/>
      <c r="BU28" s="63"/>
      <c r="BV28" s="63"/>
      <c r="BW28" s="65"/>
      <c r="BX28" s="64"/>
      <c r="BY28" s="63"/>
      <c r="BZ28" s="63"/>
      <c r="CA28" s="63"/>
      <c r="CB28" s="63"/>
      <c r="CC28" s="63"/>
      <c r="CD28" s="65"/>
    </row>
    <row r="29" spans="1:82" s="5" customFormat="1" ht="20" customHeight="1" thickTop="1" thickBot="1" x14ac:dyDescent="0.4">
      <c r="A29" s="41"/>
      <c r="B29" s="51" t="s">
        <v>96</v>
      </c>
      <c r="C29" s="52" t="s">
        <v>97</v>
      </c>
      <c r="D29" s="52" t="s">
        <v>90</v>
      </c>
      <c r="E29" s="52" t="s">
        <v>98</v>
      </c>
      <c r="F29" s="52" t="s">
        <v>48</v>
      </c>
      <c r="G29" s="52" t="s">
        <v>92</v>
      </c>
      <c r="H29" s="53">
        <v>46184</v>
      </c>
      <c r="I29" s="53">
        <v>46189</v>
      </c>
      <c r="J29" s="54">
        <v>0</v>
      </c>
      <c r="K29" s="55" t="str">
        <f t="shared" si="5"/>
        <v>Not started</v>
      </c>
      <c r="L29" s="56"/>
      <c r="M29" s="57"/>
      <c r="N29" s="56"/>
      <c r="O29" s="56"/>
      <c r="P29" s="56"/>
      <c r="Q29" s="56"/>
      <c r="R29" s="56"/>
      <c r="S29" s="58"/>
      <c r="T29" s="57"/>
      <c r="U29" s="56"/>
      <c r="V29" s="56"/>
      <c r="W29" s="56"/>
      <c r="X29" s="56"/>
      <c r="Y29" s="56"/>
      <c r="Z29" s="58"/>
      <c r="AA29" s="57"/>
      <c r="AB29" s="56"/>
      <c r="AC29" s="56"/>
      <c r="AD29" s="56"/>
      <c r="AE29" s="56"/>
      <c r="AF29" s="56"/>
      <c r="AG29" s="58"/>
      <c r="AH29" s="57"/>
      <c r="AI29" s="56"/>
      <c r="AJ29" s="56"/>
      <c r="AK29" s="56"/>
      <c r="AL29" s="56"/>
      <c r="AM29" s="56"/>
      <c r="AN29" s="58"/>
      <c r="AO29" s="57"/>
      <c r="AP29" s="56"/>
      <c r="AQ29" s="56"/>
      <c r="AR29" s="56"/>
      <c r="AS29" s="56"/>
      <c r="AT29" s="56"/>
      <c r="AU29" s="58"/>
      <c r="AV29" s="57"/>
      <c r="AW29" s="56"/>
      <c r="AX29" s="56"/>
      <c r="AY29" s="56"/>
      <c r="AZ29" s="56"/>
      <c r="BA29" s="56"/>
      <c r="BB29" s="58"/>
      <c r="BC29" s="57"/>
      <c r="BD29" s="56"/>
      <c r="BE29" s="56"/>
      <c r="BF29" s="56"/>
      <c r="BG29" s="56"/>
      <c r="BH29" s="56"/>
      <c r="BI29" s="58"/>
      <c r="BJ29" s="57"/>
      <c r="BK29" s="56"/>
      <c r="BL29" s="56"/>
      <c r="BM29" s="56"/>
      <c r="BN29" s="56"/>
      <c r="BO29" s="56"/>
      <c r="BP29" s="58"/>
      <c r="BQ29" s="57"/>
      <c r="BR29" s="56"/>
      <c r="BS29" s="56"/>
      <c r="BT29" s="56"/>
      <c r="BU29" s="56"/>
      <c r="BV29" s="56"/>
      <c r="BW29" s="58"/>
      <c r="BX29" s="57"/>
      <c r="BY29" s="56"/>
      <c r="BZ29" s="56"/>
      <c r="CA29" s="56"/>
      <c r="CB29" s="56"/>
      <c r="CC29" s="56"/>
      <c r="CD29" s="58"/>
    </row>
    <row r="30" spans="1:82" s="5" customFormat="1" ht="20" customHeight="1" thickTop="1" thickBot="1" x14ac:dyDescent="0.4">
      <c r="A30" s="41"/>
      <c r="B30" s="59" t="s">
        <v>99</v>
      </c>
      <c r="C30" s="60" t="s">
        <v>100</v>
      </c>
      <c r="D30" s="60" t="s">
        <v>90</v>
      </c>
      <c r="E30" s="60" t="s">
        <v>101</v>
      </c>
      <c r="F30" s="60" t="s">
        <v>48</v>
      </c>
      <c r="G30" s="60" t="s">
        <v>92</v>
      </c>
      <c r="H30" s="61">
        <v>46188</v>
      </c>
      <c r="I30" s="61">
        <v>46191</v>
      </c>
      <c r="J30" s="62">
        <v>0</v>
      </c>
      <c r="K30" s="55" t="str">
        <f t="shared" si="5"/>
        <v>Not started</v>
      </c>
      <c r="L30" s="63"/>
      <c r="M30" s="64"/>
      <c r="N30" s="63"/>
      <c r="O30" s="63"/>
      <c r="P30" s="63"/>
      <c r="Q30" s="63"/>
      <c r="R30" s="63"/>
      <c r="S30" s="65"/>
      <c r="T30" s="64"/>
      <c r="U30" s="63"/>
      <c r="V30" s="63"/>
      <c r="W30" s="63"/>
      <c r="X30" s="63"/>
      <c r="Y30" s="63"/>
      <c r="Z30" s="65"/>
      <c r="AA30" s="64"/>
      <c r="AB30" s="63"/>
      <c r="AC30" s="63"/>
      <c r="AD30" s="63"/>
      <c r="AE30" s="63"/>
      <c r="AF30" s="63"/>
      <c r="AG30" s="65"/>
      <c r="AH30" s="64"/>
      <c r="AI30" s="63"/>
      <c r="AJ30" s="63"/>
      <c r="AK30" s="63"/>
      <c r="AL30" s="63"/>
      <c r="AM30" s="63"/>
      <c r="AN30" s="65"/>
      <c r="AO30" s="64"/>
      <c r="AP30" s="63"/>
      <c r="AQ30" s="63"/>
      <c r="AR30" s="63"/>
      <c r="AS30" s="63"/>
      <c r="AT30" s="63"/>
      <c r="AU30" s="65"/>
      <c r="AV30" s="64"/>
      <c r="AW30" s="63"/>
      <c r="AX30" s="63"/>
      <c r="AY30" s="63"/>
      <c r="AZ30" s="63"/>
      <c r="BA30" s="63"/>
      <c r="BB30" s="65"/>
      <c r="BC30" s="64"/>
      <c r="BD30" s="63"/>
      <c r="BE30" s="63"/>
      <c r="BF30" s="63"/>
      <c r="BG30" s="63"/>
      <c r="BH30" s="63"/>
      <c r="BI30" s="65"/>
      <c r="BJ30" s="64"/>
      <c r="BK30" s="63"/>
      <c r="BL30" s="63"/>
      <c r="BM30" s="63"/>
      <c r="BN30" s="63"/>
      <c r="BO30" s="63"/>
      <c r="BP30" s="65"/>
      <c r="BQ30" s="64"/>
      <c r="BR30" s="63"/>
      <c r="BS30" s="63"/>
      <c r="BT30" s="63"/>
      <c r="BU30" s="63"/>
      <c r="BV30" s="63"/>
      <c r="BW30" s="65"/>
      <c r="BX30" s="64"/>
      <c r="BY30" s="63"/>
      <c r="BZ30" s="63"/>
      <c r="CA30" s="63"/>
      <c r="CB30" s="63"/>
      <c r="CC30" s="63"/>
      <c r="CD30" s="65"/>
    </row>
    <row r="31" spans="1:82" s="5" customFormat="1" ht="20" customHeight="1" thickTop="1" thickBot="1" x14ac:dyDescent="0.4">
      <c r="A31" s="41"/>
      <c r="B31" s="51" t="s">
        <v>102</v>
      </c>
      <c r="C31" s="52" t="s">
        <v>103</v>
      </c>
      <c r="D31" s="52" t="s">
        <v>85</v>
      </c>
      <c r="E31" s="52" t="s">
        <v>48</v>
      </c>
      <c r="F31" s="52" t="s">
        <v>104</v>
      </c>
      <c r="G31" s="52" t="s">
        <v>26</v>
      </c>
      <c r="H31" s="53">
        <v>46192</v>
      </c>
      <c r="I31" s="53">
        <v>46192</v>
      </c>
      <c r="J31" s="54">
        <v>0</v>
      </c>
      <c r="K31" s="55" t="str">
        <f t="shared" si="5"/>
        <v>Not started</v>
      </c>
      <c r="L31" s="56"/>
      <c r="M31" s="57"/>
      <c r="N31" s="56"/>
      <c r="O31" s="56"/>
      <c r="P31" s="56"/>
      <c r="Q31" s="56"/>
      <c r="R31" s="56"/>
      <c r="S31" s="58"/>
      <c r="T31" s="57"/>
      <c r="U31" s="56"/>
      <c r="V31" s="56"/>
      <c r="W31" s="56"/>
      <c r="X31" s="56"/>
      <c r="Y31" s="56"/>
      <c r="Z31" s="58"/>
      <c r="AA31" s="57"/>
      <c r="AB31" s="56"/>
      <c r="AC31" s="56"/>
      <c r="AD31" s="56"/>
      <c r="AE31" s="56"/>
      <c r="AF31" s="56"/>
      <c r="AG31" s="58"/>
      <c r="AH31" s="57"/>
      <c r="AI31" s="56"/>
      <c r="AJ31" s="56"/>
      <c r="AK31" s="56"/>
      <c r="AL31" s="56"/>
      <c r="AM31" s="56"/>
      <c r="AN31" s="58"/>
      <c r="AO31" s="57"/>
      <c r="AP31" s="56"/>
      <c r="AQ31" s="56"/>
      <c r="AR31" s="56"/>
      <c r="AS31" s="56"/>
      <c r="AT31" s="56"/>
      <c r="AU31" s="58"/>
      <c r="AV31" s="57"/>
      <c r="AW31" s="56"/>
      <c r="AX31" s="56"/>
      <c r="AY31" s="56"/>
      <c r="AZ31" s="56"/>
      <c r="BA31" s="56"/>
      <c r="BB31" s="58"/>
      <c r="BC31" s="57"/>
      <c r="BD31" s="56"/>
      <c r="BE31" s="56"/>
      <c r="BF31" s="56"/>
      <c r="BG31" s="56"/>
      <c r="BH31" s="56"/>
      <c r="BI31" s="58"/>
      <c r="BJ31" s="57"/>
      <c r="BK31" s="56"/>
      <c r="BL31" s="56"/>
      <c r="BM31" s="56"/>
      <c r="BN31" s="56"/>
      <c r="BO31" s="56"/>
      <c r="BP31" s="58"/>
      <c r="BQ31" s="57"/>
      <c r="BR31" s="56"/>
      <c r="BS31" s="56"/>
      <c r="BT31" s="56"/>
      <c r="BU31" s="56"/>
      <c r="BV31" s="56"/>
      <c r="BW31" s="58"/>
      <c r="BX31" s="57"/>
      <c r="BY31" s="56"/>
      <c r="BZ31" s="56"/>
      <c r="CA31" s="56"/>
      <c r="CB31" s="56"/>
      <c r="CC31" s="56"/>
      <c r="CD31" s="58"/>
    </row>
    <row r="32" spans="1:82" s="5" customFormat="1" ht="20" customHeight="1" thickTop="1" thickBot="1" x14ac:dyDescent="0.4">
      <c r="A32" s="41"/>
      <c r="B32" s="42"/>
      <c r="C32" s="43" t="s">
        <v>105</v>
      </c>
      <c r="D32" s="44"/>
      <c r="E32" s="44"/>
      <c r="F32" s="44"/>
      <c r="G32" s="44"/>
      <c r="H32" s="45"/>
      <c r="I32" s="45"/>
      <c r="J32" s="46"/>
      <c r="K32" s="47" t="str">
        <f t="shared" si="5"/>
        <v/>
      </c>
      <c r="L32" s="48"/>
      <c r="M32" s="49"/>
      <c r="N32" s="48"/>
      <c r="O32" s="48"/>
      <c r="P32" s="48"/>
      <c r="Q32" s="48"/>
      <c r="R32" s="48"/>
      <c r="S32" s="50"/>
      <c r="T32" s="49"/>
      <c r="U32" s="48"/>
      <c r="V32" s="48"/>
      <c r="W32" s="48"/>
      <c r="X32" s="48"/>
      <c r="Y32" s="48"/>
      <c r="Z32" s="50"/>
      <c r="AA32" s="49"/>
      <c r="AB32" s="48"/>
      <c r="AC32" s="48"/>
      <c r="AD32" s="48"/>
      <c r="AE32" s="48"/>
      <c r="AF32" s="48"/>
      <c r="AG32" s="50"/>
      <c r="AH32" s="49"/>
      <c r="AI32" s="48"/>
      <c r="AJ32" s="48"/>
      <c r="AK32" s="48"/>
      <c r="AL32" s="48"/>
      <c r="AM32" s="48"/>
      <c r="AN32" s="50"/>
      <c r="AO32" s="49"/>
      <c r="AP32" s="48"/>
      <c r="AQ32" s="48"/>
      <c r="AR32" s="48"/>
      <c r="AS32" s="48"/>
      <c r="AT32" s="48"/>
      <c r="AU32" s="50"/>
      <c r="AV32" s="49"/>
      <c r="AW32" s="48"/>
      <c r="AX32" s="48"/>
      <c r="AY32" s="48"/>
      <c r="AZ32" s="48"/>
      <c r="BA32" s="48"/>
      <c r="BB32" s="50"/>
      <c r="BC32" s="49"/>
      <c r="BD32" s="48"/>
      <c r="BE32" s="48"/>
      <c r="BF32" s="48"/>
      <c r="BG32" s="48"/>
      <c r="BH32" s="48"/>
      <c r="BI32" s="50"/>
      <c r="BJ32" s="49"/>
      <c r="BK32" s="48"/>
      <c r="BL32" s="48"/>
      <c r="BM32" s="48"/>
      <c r="BN32" s="48"/>
      <c r="BO32" s="48"/>
      <c r="BP32" s="50"/>
      <c r="BQ32" s="49"/>
      <c r="BR32" s="48"/>
      <c r="BS32" s="48"/>
      <c r="BT32" s="48"/>
      <c r="BU32" s="48"/>
      <c r="BV32" s="48"/>
      <c r="BW32" s="50"/>
      <c r="BX32" s="49"/>
      <c r="BY32" s="48"/>
      <c r="BZ32" s="48"/>
      <c r="CA32" s="48"/>
      <c r="CB32" s="48"/>
      <c r="CC32" s="48"/>
      <c r="CD32" s="50"/>
    </row>
    <row r="33" spans="1:82" s="5" customFormat="1" ht="20" customHeight="1" thickTop="1" thickBot="1" x14ac:dyDescent="0.4">
      <c r="A33" s="41"/>
      <c r="B33" s="51" t="s">
        <v>106</v>
      </c>
      <c r="C33" s="52" t="s">
        <v>107</v>
      </c>
      <c r="D33" s="52" t="s">
        <v>108</v>
      </c>
      <c r="E33" s="52" t="s">
        <v>109</v>
      </c>
      <c r="F33" s="52" t="s">
        <v>48</v>
      </c>
      <c r="G33" s="52" t="s">
        <v>110</v>
      </c>
      <c r="H33" s="53">
        <v>46184</v>
      </c>
      <c r="I33" s="53">
        <v>46190</v>
      </c>
      <c r="J33" s="54">
        <v>0</v>
      </c>
      <c r="K33" s="55" t="str">
        <f t="shared" si="5"/>
        <v>Not started</v>
      </c>
      <c r="L33" s="56"/>
      <c r="M33" s="57"/>
      <c r="N33" s="56"/>
      <c r="O33" s="56"/>
      <c r="P33" s="56"/>
      <c r="Q33" s="56"/>
      <c r="R33" s="56"/>
      <c r="S33" s="58"/>
      <c r="T33" s="57"/>
      <c r="U33" s="56"/>
      <c r="V33" s="56"/>
      <c r="W33" s="56"/>
      <c r="X33" s="56"/>
      <c r="Y33" s="56"/>
      <c r="Z33" s="58"/>
      <c r="AA33" s="57"/>
      <c r="AB33" s="56"/>
      <c r="AC33" s="56"/>
      <c r="AD33" s="56"/>
      <c r="AE33" s="56"/>
      <c r="AF33" s="56"/>
      <c r="AG33" s="58"/>
      <c r="AH33" s="57"/>
      <c r="AI33" s="56"/>
      <c r="AJ33" s="56"/>
      <c r="AK33" s="56"/>
      <c r="AL33" s="56"/>
      <c r="AM33" s="56"/>
      <c r="AN33" s="58"/>
      <c r="AO33" s="57"/>
      <c r="AP33" s="56"/>
      <c r="AQ33" s="56"/>
      <c r="AR33" s="56"/>
      <c r="AS33" s="56"/>
      <c r="AT33" s="56"/>
      <c r="AU33" s="58"/>
      <c r="AV33" s="57"/>
      <c r="AW33" s="56"/>
      <c r="AX33" s="56"/>
      <c r="AY33" s="56"/>
      <c r="AZ33" s="56"/>
      <c r="BA33" s="56"/>
      <c r="BB33" s="58"/>
      <c r="BC33" s="57"/>
      <c r="BD33" s="56"/>
      <c r="BE33" s="56"/>
      <c r="BF33" s="56"/>
      <c r="BG33" s="56"/>
      <c r="BH33" s="56"/>
      <c r="BI33" s="58"/>
      <c r="BJ33" s="57"/>
      <c r="BK33" s="56"/>
      <c r="BL33" s="56"/>
      <c r="BM33" s="56"/>
      <c r="BN33" s="56"/>
      <c r="BO33" s="56"/>
      <c r="BP33" s="58"/>
      <c r="BQ33" s="57"/>
      <c r="BR33" s="56"/>
      <c r="BS33" s="56"/>
      <c r="BT33" s="56"/>
      <c r="BU33" s="56"/>
      <c r="BV33" s="56"/>
      <c r="BW33" s="58"/>
      <c r="BX33" s="57"/>
      <c r="BY33" s="56"/>
      <c r="BZ33" s="56"/>
      <c r="CA33" s="56"/>
      <c r="CB33" s="56"/>
      <c r="CC33" s="56"/>
      <c r="CD33" s="58"/>
    </row>
    <row r="34" spans="1:82" s="5" customFormat="1" ht="20" customHeight="1" thickTop="1" thickBot="1" x14ac:dyDescent="0.4">
      <c r="A34" s="41"/>
      <c r="B34" s="59" t="s">
        <v>111</v>
      </c>
      <c r="C34" s="60" t="s">
        <v>112</v>
      </c>
      <c r="D34" s="60" t="s">
        <v>113</v>
      </c>
      <c r="E34" s="60" t="s">
        <v>114</v>
      </c>
      <c r="F34" s="60" t="s">
        <v>115</v>
      </c>
      <c r="G34" s="60" t="s">
        <v>116</v>
      </c>
      <c r="H34" s="61">
        <v>46184</v>
      </c>
      <c r="I34" s="61">
        <v>46191</v>
      </c>
      <c r="J34" s="62">
        <v>0</v>
      </c>
      <c r="K34" s="55" t="str">
        <f t="shared" si="5"/>
        <v>Not started</v>
      </c>
      <c r="L34" s="63"/>
      <c r="M34" s="64"/>
      <c r="N34" s="63"/>
      <c r="O34" s="63"/>
      <c r="P34" s="63"/>
      <c r="Q34" s="63"/>
      <c r="R34" s="63"/>
      <c r="S34" s="65"/>
      <c r="T34" s="64"/>
      <c r="U34" s="63"/>
      <c r="V34" s="63"/>
      <c r="W34" s="63"/>
      <c r="X34" s="63"/>
      <c r="Y34" s="63"/>
      <c r="Z34" s="65"/>
      <c r="AA34" s="64"/>
      <c r="AB34" s="63"/>
      <c r="AC34" s="63"/>
      <c r="AD34" s="63"/>
      <c r="AE34" s="63"/>
      <c r="AF34" s="63"/>
      <c r="AG34" s="65"/>
      <c r="AH34" s="64"/>
      <c r="AI34" s="63"/>
      <c r="AJ34" s="63"/>
      <c r="AK34" s="63"/>
      <c r="AL34" s="63"/>
      <c r="AM34" s="63"/>
      <c r="AN34" s="65"/>
      <c r="AO34" s="64"/>
      <c r="AP34" s="63"/>
      <c r="AQ34" s="63"/>
      <c r="AR34" s="63"/>
      <c r="AS34" s="63"/>
      <c r="AT34" s="63"/>
      <c r="AU34" s="65"/>
      <c r="AV34" s="64"/>
      <c r="AW34" s="63"/>
      <c r="AX34" s="63"/>
      <c r="AY34" s="63"/>
      <c r="AZ34" s="63"/>
      <c r="BA34" s="63"/>
      <c r="BB34" s="65"/>
      <c r="BC34" s="64"/>
      <c r="BD34" s="63"/>
      <c r="BE34" s="63"/>
      <c r="BF34" s="63"/>
      <c r="BG34" s="63"/>
      <c r="BH34" s="63"/>
      <c r="BI34" s="65"/>
      <c r="BJ34" s="64"/>
      <c r="BK34" s="63"/>
      <c r="BL34" s="63"/>
      <c r="BM34" s="63"/>
      <c r="BN34" s="63"/>
      <c r="BO34" s="63"/>
      <c r="BP34" s="65"/>
      <c r="BQ34" s="64"/>
      <c r="BR34" s="63"/>
      <c r="BS34" s="63"/>
      <c r="BT34" s="63"/>
      <c r="BU34" s="63"/>
      <c r="BV34" s="63"/>
      <c r="BW34" s="65"/>
      <c r="BX34" s="64"/>
      <c r="BY34" s="63"/>
      <c r="BZ34" s="63"/>
      <c r="CA34" s="63"/>
      <c r="CB34" s="63"/>
      <c r="CC34" s="63"/>
      <c r="CD34" s="65"/>
    </row>
    <row r="35" spans="1:82" s="5" customFormat="1" ht="20" customHeight="1" thickTop="1" thickBot="1" x14ac:dyDescent="0.4">
      <c r="A35" s="41"/>
      <c r="B35" s="51" t="s">
        <v>117</v>
      </c>
      <c r="C35" s="52" t="s">
        <v>118</v>
      </c>
      <c r="D35" s="52" t="s">
        <v>119</v>
      </c>
      <c r="E35" s="52" t="s">
        <v>120</v>
      </c>
      <c r="F35" s="52" t="s">
        <v>121</v>
      </c>
      <c r="G35" s="52" t="s">
        <v>122</v>
      </c>
      <c r="H35" s="53">
        <v>46187</v>
      </c>
      <c r="I35" s="53">
        <v>46192</v>
      </c>
      <c r="J35" s="54">
        <v>0</v>
      </c>
      <c r="K35" s="55" t="str">
        <f t="shared" si="5"/>
        <v>Not started</v>
      </c>
      <c r="L35" s="56"/>
      <c r="M35" s="57"/>
      <c r="N35" s="56"/>
      <c r="O35" s="56"/>
      <c r="P35" s="56"/>
      <c r="Q35" s="56"/>
      <c r="R35" s="56"/>
      <c r="S35" s="58"/>
      <c r="T35" s="57"/>
      <c r="U35" s="56"/>
      <c r="V35" s="56"/>
      <c r="W35" s="56"/>
      <c r="X35" s="56"/>
      <c r="Y35" s="56"/>
      <c r="Z35" s="58"/>
      <c r="AA35" s="57"/>
      <c r="AB35" s="56"/>
      <c r="AC35" s="56"/>
      <c r="AD35" s="56"/>
      <c r="AE35" s="56"/>
      <c r="AF35" s="56"/>
      <c r="AG35" s="58"/>
      <c r="AH35" s="57"/>
      <c r="AI35" s="56"/>
      <c r="AJ35" s="56"/>
      <c r="AK35" s="56"/>
      <c r="AL35" s="56"/>
      <c r="AM35" s="56"/>
      <c r="AN35" s="58"/>
      <c r="AO35" s="57"/>
      <c r="AP35" s="56"/>
      <c r="AQ35" s="56"/>
      <c r="AR35" s="56"/>
      <c r="AS35" s="56"/>
      <c r="AT35" s="56"/>
      <c r="AU35" s="58"/>
      <c r="AV35" s="57"/>
      <c r="AW35" s="56"/>
      <c r="AX35" s="56"/>
      <c r="AY35" s="56"/>
      <c r="AZ35" s="56"/>
      <c r="BA35" s="56"/>
      <c r="BB35" s="58"/>
      <c r="BC35" s="57"/>
      <c r="BD35" s="56"/>
      <c r="BE35" s="56"/>
      <c r="BF35" s="56"/>
      <c r="BG35" s="56"/>
      <c r="BH35" s="56"/>
      <c r="BI35" s="58"/>
      <c r="BJ35" s="57"/>
      <c r="BK35" s="56"/>
      <c r="BL35" s="56"/>
      <c r="BM35" s="56"/>
      <c r="BN35" s="56"/>
      <c r="BO35" s="56"/>
      <c r="BP35" s="58"/>
      <c r="BQ35" s="57"/>
      <c r="BR35" s="56"/>
      <c r="BS35" s="56"/>
      <c r="BT35" s="56"/>
      <c r="BU35" s="56"/>
      <c r="BV35" s="56"/>
      <c r="BW35" s="58"/>
      <c r="BX35" s="57"/>
      <c r="BY35" s="56"/>
      <c r="BZ35" s="56"/>
      <c r="CA35" s="56"/>
      <c r="CB35" s="56"/>
      <c r="CC35" s="56"/>
      <c r="CD35" s="58"/>
    </row>
    <row r="36" spans="1:82" s="5" customFormat="1" ht="20" customHeight="1" thickTop="1" thickBot="1" x14ac:dyDescent="0.4">
      <c r="A36" s="41"/>
      <c r="B36" s="59" t="s">
        <v>123</v>
      </c>
      <c r="C36" s="60" t="s">
        <v>124</v>
      </c>
      <c r="D36" s="60" t="s">
        <v>85</v>
      </c>
      <c r="E36" s="60" t="s">
        <v>48</v>
      </c>
      <c r="F36" s="60" t="s">
        <v>125</v>
      </c>
      <c r="G36" s="60" t="s">
        <v>26</v>
      </c>
      <c r="H36" s="61">
        <v>46194</v>
      </c>
      <c r="I36" s="61">
        <v>46194</v>
      </c>
      <c r="J36" s="62">
        <v>0</v>
      </c>
      <c r="K36" s="55" t="str">
        <f t="shared" si="5"/>
        <v>Not started</v>
      </c>
      <c r="L36" s="63"/>
      <c r="M36" s="64"/>
      <c r="N36" s="63"/>
      <c r="O36" s="63"/>
      <c r="P36" s="63"/>
      <c r="Q36" s="63"/>
      <c r="R36" s="63"/>
      <c r="S36" s="65"/>
      <c r="T36" s="64"/>
      <c r="U36" s="63"/>
      <c r="V36" s="63"/>
      <c r="W36" s="63"/>
      <c r="X36" s="63"/>
      <c r="Y36" s="63"/>
      <c r="Z36" s="65"/>
      <c r="AA36" s="64"/>
      <c r="AB36" s="63"/>
      <c r="AC36" s="63"/>
      <c r="AD36" s="63"/>
      <c r="AE36" s="63"/>
      <c r="AF36" s="63"/>
      <c r="AG36" s="65"/>
      <c r="AH36" s="64"/>
      <c r="AI36" s="63"/>
      <c r="AJ36" s="63"/>
      <c r="AK36" s="63"/>
      <c r="AL36" s="63"/>
      <c r="AM36" s="63"/>
      <c r="AN36" s="65"/>
      <c r="AO36" s="64"/>
      <c r="AP36" s="63"/>
      <c r="AQ36" s="63"/>
      <c r="AR36" s="63"/>
      <c r="AS36" s="63"/>
      <c r="AT36" s="63"/>
      <c r="AU36" s="65"/>
      <c r="AV36" s="64"/>
      <c r="AW36" s="63"/>
      <c r="AX36" s="63"/>
      <c r="AY36" s="63"/>
      <c r="AZ36" s="63"/>
      <c r="BA36" s="63"/>
      <c r="BB36" s="65"/>
      <c r="BC36" s="64"/>
      <c r="BD36" s="63"/>
      <c r="BE36" s="63"/>
      <c r="BF36" s="63"/>
      <c r="BG36" s="63"/>
      <c r="BH36" s="63"/>
      <c r="BI36" s="65"/>
      <c r="BJ36" s="64"/>
      <c r="BK36" s="63"/>
      <c r="BL36" s="63"/>
      <c r="BM36" s="63"/>
      <c r="BN36" s="63"/>
      <c r="BO36" s="63"/>
      <c r="BP36" s="65"/>
      <c r="BQ36" s="64"/>
      <c r="BR36" s="63"/>
      <c r="BS36" s="63"/>
      <c r="BT36" s="63"/>
      <c r="BU36" s="63"/>
      <c r="BV36" s="63"/>
      <c r="BW36" s="65"/>
      <c r="BX36" s="64"/>
      <c r="BY36" s="63"/>
      <c r="BZ36" s="63"/>
      <c r="CA36" s="63"/>
      <c r="CB36" s="63"/>
      <c r="CC36" s="63"/>
      <c r="CD36" s="65"/>
    </row>
    <row r="37" spans="1:82" s="5" customFormat="1" ht="20" customHeight="1" thickTop="1" thickBot="1" x14ac:dyDescent="0.4">
      <c r="A37" s="41"/>
      <c r="B37" s="42"/>
      <c r="C37" s="43" t="s">
        <v>126</v>
      </c>
      <c r="D37" s="44"/>
      <c r="E37" s="44"/>
      <c r="F37" s="44"/>
      <c r="G37" s="44"/>
      <c r="H37" s="45"/>
      <c r="I37" s="45"/>
      <c r="J37" s="46"/>
      <c r="K37" s="47" t="str">
        <f t="shared" si="5"/>
        <v/>
      </c>
      <c r="L37" s="48"/>
      <c r="M37" s="49"/>
      <c r="N37" s="48"/>
      <c r="O37" s="48"/>
      <c r="P37" s="48"/>
      <c r="Q37" s="48"/>
      <c r="R37" s="48"/>
      <c r="S37" s="50"/>
      <c r="T37" s="49"/>
      <c r="U37" s="48"/>
      <c r="V37" s="48"/>
      <c r="W37" s="48"/>
      <c r="X37" s="48"/>
      <c r="Y37" s="48"/>
      <c r="Z37" s="50"/>
      <c r="AA37" s="49"/>
      <c r="AB37" s="48"/>
      <c r="AC37" s="48"/>
      <c r="AD37" s="48"/>
      <c r="AE37" s="48"/>
      <c r="AF37" s="48"/>
      <c r="AG37" s="50"/>
      <c r="AH37" s="49"/>
      <c r="AI37" s="48"/>
      <c r="AJ37" s="48"/>
      <c r="AK37" s="48"/>
      <c r="AL37" s="48"/>
      <c r="AM37" s="48"/>
      <c r="AN37" s="50"/>
      <c r="AO37" s="49"/>
      <c r="AP37" s="48"/>
      <c r="AQ37" s="48"/>
      <c r="AR37" s="48"/>
      <c r="AS37" s="48"/>
      <c r="AT37" s="48"/>
      <c r="AU37" s="50"/>
      <c r="AV37" s="49"/>
      <c r="AW37" s="48"/>
      <c r="AX37" s="48"/>
      <c r="AY37" s="48"/>
      <c r="AZ37" s="48"/>
      <c r="BA37" s="48"/>
      <c r="BB37" s="50"/>
      <c r="BC37" s="49"/>
      <c r="BD37" s="48"/>
      <c r="BE37" s="48"/>
      <c r="BF37" s="48"/>
      <c r="BG37" s="48"/>
      <c r="BH37" s="48"/>
      <c r="BI37" s="50"/>
      <c r="BJ37" s="49"/>
      <c r="BK37" s="48"/>
      <c r="BL37" s="48"/>
      <c r="BM37" s="48"/>
      <c r="BN37" s="48"/>
      <c r="BO37" s="48"/>
      <c r="BP37" s="50"/>
      <c r="BQ37" s="49"/>
      <c r="BR37" s="48"/>
      <c r="BS37" s="48"/>
      <c r="BT37" s="48"/>
      <c r="BU37" s="48"/>
      <c r="BV37" s="48"/>
      <c r="BW37" s="50"/>
      <c r="BX37" s="49"/>
      <c r="BY37" s="48"/>
      <c r="BZ37" s="48"/>
      <c r="CA37" s="48"/>
      <c r="CB37" s="48"/>
      <c r="CC37" s="48"/>
      <c r="CD37" s="50"/>
    </row>
    <row r="38" spans="1:82" s="5" customFormat="1" ht="20" customHeight="1" thickTop="1" thickBot="1" x14ac:dyDescent="0.4">
      <c r="A38" s="41"/>
      <c r="B38" s="59" t="s">
        <v>127</v>
      </c>
      <c r="C38" s="60" t="s">
        <v>128</v>
      </c>
      <c r="D38" s="60" t="s">
        <v>129</v>
      </c>
      <c r="E38" s="60" t="s">
        <v>130</v>
      </c>
      <c r="F38" s="60" t="s">
        <v>48</v>
      </c>
      <c r="G38" s="60" t="s">
        <v>75</v>
      </c>
      <c r="H38" s="61">
        <v>46190</v>
      </c>
      <c r="I38" s="61">
        <v>46195</v>
      </c>
      <c r="J38" s="62">
        <v>0</v>
      </c>
      <c r="K38" s="55" t="str">
        <f t="shared" si="5"/>
        <v>Not started</v>
      </c>
      <c r="L38" s="63"/>
      <c r="M38" s="64"/>
      <c r="N38" s="63"/>
      <c r="O38" s="63"/>
      <c r="P38" s="63"/>
      <c r="Q38" s="63"/>
      <c r="R38" s="63"/>
      <c r="S38" s="65"/>
      <c r="T38" s="64"/>
      <c r="U38" s="63"/>
      <c r="V38" s="63"/>
      <c r="W38" s="63"/>
      <c r="X38" s="63"/>
      <c r="Y38" s="63"/>
      <c r="Z38" s="65"/>
      <c r="AA38" s="64"/>
      <c r="AB38" s="63"/>
      <c r="AC38" s="63"/>
      <c r="AD38" s="63"/>
      <c r="AE38" s="63"/>
      <c r="AF38" s="63"/>
      <c r="AG38" s="65"/>
      <c r="AH38" s="64"/>
      <c r="AI38" s="63"/>
      <c r="AJ38" s="63"/>
      <c r="AK38" s="63"/>
      <c r="AL38" s="63"/>
      <c r="AM38" s="63"/>
      <c r="AN38" s="65"/>
      <c r="AO38" s="64"/>
      <c r="AP38" s="63"/>
      <c r="AQ38" s="63"/>
      <c r="AR38" s="63"/>
      <c r="AS38" s="63"/>
      <c r="AT38" s="63"/>
      <c r="AU38" s="65"/>
      <c r="AV38" s="64"/>
      <c r="AW38" s="63"/>
      <c r="AX38" s="63"/>
      <c r="AY38" s="63"/>
      <c r="AZ38" s="63"/>
      <c r="BA38" s="63"/>
      <c r="BB38" s="65"/>
      <c r="BC38" s="64"/>
      <c r="BD38" s="63"/>
      <c r="BE38" s="63"/>
      <c r="BF38" s="63"/>
      <c r="BG38" s="63"/>
      <c r="BH38" s="63"/>
      <c r="BI38" s="65"/>
      <c r="BJ38" s="64"/>
      <c r="BK38" s="63"/>
      <c r="BL38" s="63"/>
      <c r="BM38" s="63"/>
      <c r="BN38" s="63"/>
      <c r="BO38" s="63"/>
      <c r="BP38" s="65"/>
      <c r="BQ38" s="64"/>
      <c r="BR38" s="63"/>
      <c r="BS38" s="63"/>
      <c r="BT38" s="63"/>
      <c r="BU38" s="63"/>
      <c r="BV38" s="63"/>
      <c r="BW38" s="65"/>
      <c r="BX38" s="64"/>
      <c r="BY38" s="63"/>
      <c r="BZ38" s="63"/>
      <c r="CA38" s="63"/>
      <c r="CB38" s="63"/>
      <c r="CC38" s="63"/>
      <c r="CD38" s="65"/>
    </row>
    <row r="39" spans="1:82" s="5" customFormat="1" ht="20" customHeight="1" thickTop="1" thickBot="1" x14ac:dyDescent="0.4">
      <c r="A39" s="41"/>
      <c r="B39" s="51" t="s">
        <v>131</v>
      </c>
      <c r="C39" s="52" t="s">
        <v>132</v>
      </c>
      <c r="D39" s="52" t="s">
        <v>133</v>
      </c>
      <c r="E39" s="52" t="s">
        <v>134</v>
      </c>
      <c r="F39" s="52" t="s">
        <v>48</v>
      </c>
      <c r="G39" s="52" t="s">
        <v>135</v>
      </c>
      <c r="H39" s="53">
        <v>46187</v>
      </c>
      <c r="I39" s="53">
        <v>46192</v>
      </c>
      <c r="J39" s="54">
        <v>0</v>
      </c>
      <c r="K39" s="55" t="str">
        <f t="shared" si="5"/>
        <v>Not started</v>
      </c>
      <c r="L39" s="56"/>
      <c r="M39" s="57"/>
      <c r="N39" s="56"/>
      <c r="O39" s="56"/>
      <c r="P39" s="56"/>
      <c r="Q39" s="56"/>
      <c r="R39" s="56"/>
      <c r="S39" s="58"/>
      <c r="T39" s="57"/>
      <c r="U39" s="56"/>
      <c r="V39" s="56"/>
      <c r="W39" s="56"/>
      <c r="X39" s="56"/>
      <c r="Y39" s="56"/>
      <c r="Z39" s="58"/>
      <c r="AA39" s="57"/>
      <c r="AB39" s="56"/>
      <c r="AC39" s="56"/>
      <c r="AD39" s="56"/>
      <c r="AE39" s="56"/>
      <c r="AF39" s="56"/>
      <c r="AG39" s="58"/>
      <c r="AH39" s="57"/>
      <c r="AI39" s="56"/>
      <c r="AJ39" s="56"/>
      <c r="AK39" s="56"/>
      <c r="AL39" s="56"/>
      <c r="AM39" s="56"/>
      <c r="AN39" s="58"/>
      <c r="AO39" s="57"/>
      <c r="AP39" s="56"/>
      <c r="AQ39" s="56"/>
      <c r="AR39" s="56"/>
      <c r="AS39" s="56"/>
      <c r="AT39" s="56"/>
      <c r="AU39" s="58"/>
      <c r="AV39" s="57"/>
      <c r="AW39" s="56"/>
      <c r="AX39" s="56"/>
      <c r="AY39" s="56"/>
      <c r="AZ39" s="56"/>
      <c r="BA39" s="56"/>
      <c r="BB39" s="58"/>
      <c r="BC39" s="57"/>
      <c r="BD39" s="56"/>
      <c r="BE39" s="56"/>
      <c r="BF39" s="56"/>
      <c r="BG39" s="56"/>
      <c r="BH39" s="56"/>
      <c r="BI39" s="58"/>
      <c r="BJ39" s="57"/>
      <c r="BK39" s="56"/>
      <c r="BL39" s="56"/>
      <c r="BM39" s="56"/>
      <c r="BN39" s="56"/>
      <c r="BO39" s="56"/>
      <c r="BP39" s="58"/>
      <c r="BQ39" s="57"/>
      <c r="BR39" s="56"/>
      <c r="BS39" s="56"/>
      <c r="BT39" s="56"/>
      <c r="BU39" s="56"/>
      <c r="BV39" s="56"/>
      <c r="BW39" s="58"/>
      <c r="BX39" s="57"/>
      <c r="BY39" s="56"/>
      <c r="BZ39" s="56"/>
      <c r="CA39" s="56"/>
      <c r="CB39" s="56"/>
      <c r="CC39" s="56"/>
      <c r="CD39" s="58"/>
    </row>
    <row r="40" spans="1:82" s="5" customFormat="1" ht="20" customHeight="1" thickTop="1" thickBot="1" x14ac:dyDescent="0.4">
      <c r="A40" s="41"/>
      <c r="B40" s="59" t="s">
        <v>136</v>
      </c>
      <c r="C40" s="60" t="s">
        <v>137</v>
      </c>
      <c r="D40" s="60" t="s">
        <v>138</v>
      </c>
      <c r="E40" s="60" t="s">
        <v>139</v>
      </c>
      <c r="F40" s="60" t="s">
        <v>48</v>
      </c>
      <c r="G40" s="60" t="s">
        <v>75</v>
      </c>
      <c r="H40" s="61">
        <v>46194</v>
      </c>
      <c r="I40" s="61">
        <v>46201</v>
      </c>
      <c r="J40" s="62">
        <v>0</v>
      </c>
      <c r="K40" s="55" t="str">
        <f t="shared" si="5"/>
        <v>Not started</v>
      </c>
      <c r="L40" s="63"/>
      <c r="M40" s="64"/>
      <c r="N40" s="63"/>
      <c r="O40" s="63"/>
      <c r="P40" s="63"/>
      <c r="Q40" s="63"/>
      <c r="R40" s="63"/>
      <c r="S40" s="65"/>
      <c r="T40" s="64"/>
      <c r="U40" s="63"/>
      <c r="V40" s="63"/>
      <c r="W40" s="63"/>
      <c r="X40" s="63"/>
      <c r="Y40" s="63"/>
      <c r="Z40" s="65"/>
      <c r="AA40" s="64"/>
      <c r="AB40" s="63"/>
      <c r="AC40" s="63"/>
      <c r="AD40" s="63"/>
      <c r="AE40" s="63"/>
      <c r="AF40" s="63"/>
      <c r="AG40" s="65"/>
      <c r="AH40" s="64"/>
      <c r="AI40" s="63"/>
      <c r="AJ40" s="63"/>
      <c r="AK40" s="63"/>
      <c r="AL40" s="63"/>
      <c r="AM40" s="63"/>
      <c r="AN40" s="65"/>
      <c r="AO40" s="64"/>
      <c r="AP40" s="63"/>
      <c r="AQ40" s="63"/>
      <c r="AR40" s="63"/>
      <c r="AS40" s="63"/>
      <c r="AT40" s="63"/>
      <c r="AU40" s="65"/>
      <c r="AV40" s="64"/>
      <c r="AW40" s="63"/>
      <c r="AX40" s="63"/>
      <c r="AY40" s="63"/>
      <c r="AZ40" s="63"/>
      <c r="BA40" s="63"/>
      <c r="BB40" s="65"/>
      <c r="BC40" s="64"/>
      <c r="BD40" s="63"/>
      <c r="BE40" s="63"/>
      <c r="BF40" s="63"/>
      <c r="BG40" s="63"/>
      <c r="BH40" s="63"/>
      <c r="BI40" s="65"/>
      <c r="BJ40" s="64"/>
      <c r="BK40" s="63"/>
      <c r="BL40" s="63"/>
      <c r="BM40" s="63"/>
      <c r="BN40" s="63"/>
      <c r="BO40" s="63"/>
      <c r="BP40" s="65"/>
      <c r="BQ40" s="64"/>
      <c r="BR40" s="63"/>
      <c r="BS40" s="63"/>
      <c r="BT40" s="63"/>
      <c r="BU40" s="63"/>
      <c r="BV40" s="63"/>
      <c r="BW40" s="65"/>
      <c r="BX40" s="64"/>
      <c r="BY40" s="63"/>
      <c r="BZ40" s="63"/>
      <c r="CA40" s="63"/>
      <c r="CB40" s="63"/>
      <c r="CC40" s="63"/>
      <c r="CD40" s="65"/>
    </row>
    <row r="41" spans="1:82" s="5" customFormat="1" ht="20" customHeight="1" thickTop="1" thickBot="1" x14ac:dyDescent="0.4">
      <c r="A41" s="41"/>
      <c r="B41" s="51" t="s">
        <v>140</v>
      </c>
      <c r="C41" s="52" t="s">
        <v>141</v>
      </c>
      <c r="D41" s="52" t="s">
        <v>142</v>
      </c>
      <c r="E41" s="52" t="s">
        <v>143</v>
      </c>
      <c r="F41" s="52" t="s">
        <v>144</v>
      </c>
      <c r="G41" s="52" t="s">
        <v>63</v>
      </c>
      <c r="H41" s="53">
        <v>46195</v>
      </c>
      <c r="I41" s="53">
        <v>46198</v>
      </c>
      <c r="J41" s="54">
        <v>0</v>
      </c>
      <c r="K41" s="55" t="str">
        <f t="shared" si="5"/>
        <v>Not started</v>
      </c>
      <c r="L41" s="56"/>
      <c r="M41" s="57"/>
      <c r="N41" s="56"/>
      <c r="O41" s="56"/>
      <c r="P41" s="56"/>
      <c r="Q41" s="56"/>
      <c r="R41" s="56"/>
      <c r="S41" s="58"/>
      <c r="T41" s="57"/>
      <c r="U41" s="56"/>
      <c r="V41" s="56"/>
      <c r="W41" s="56"/>
      <c r="X41" s="56"/>
      <c r="Y41" s="56"/>
      <c r="Z41" s="58"/>
      <c r="AA41" s="57"/>
      <c r="AB41" s="56"/>
      <c r="AC41" s="56"/>
      <c r="AD41" s="56"/>
      <c r="AE41" s="56"/>
      <c r="AF41" s="56"/>
      <c r="AG41" s="58"/>
      <c r="AH41" s="57"/>
      <c r="AI41" s="56"/>
      <c r="AJ41" s="56"/>
      <c r="AK41" s="56"/>
      <c r="AL41" s="56"/>
      <c r="AM41" s="56"/>
      <c r="AN41" s="58"/>
      <c r="AO41" s="57"/>
      <c r="AP41" s="56"/>
      <c r="AQ41" s="56"/>
      <c r="AR41" s="56"/>
      <c r="AS41" s="56"/>
      <c r="AT41" s="56"/>
      <c r="AU41" s="58"/>
      <c r="AV41" s="57"/>
      <c r="AW41" s="56"/>
      <c r="AX41" s="56"/>
      <c r="AY41" s="56"/>
      <c r="AZ41" s="56"/>
      <c r="BA41" s="56"/>
      <c r="BB41" s="58"/>
      <c r="BC41" s="57"/>
      <c r="BD41" s="56"/>
      <c r="BE41" s="56"/>
      <c r="BF41" s="56"/>
      <c r="BG41" s="56"/>
      <c r="BH41" s="56"/>
      <c r="BI41" s="58"/>
      <c r="BJ41" s="57"/>
      <c r="BK41" s="56"/>
      <c r="BL41" s="56"/>
      <c r="BM41" s="56"/>
      <c r="BN41" s="56"/>
      <c r="BO41" s="56"/>
      <c r="BP41" s="58"/>
      <c r="BQ41" s="57"/>
      <c r="BR41" s="56"/>
      <c r="BS41" s="56"/>
      <c r="BT41" s="56"/>
      <c r="BU41" s="56"/>
      <c r="BV41" s="56"/>
      <c r="BW41" s="58"/>
      <c r="BX41" s="57"/>
      <c r="BY41" s="56"/>
      <c r="BZ41" s="56"/>
      <c r="CA41" s="56"/>
      <c r="CB41" s="56"/>
      <c r="CC41" s="56"/>
      <c r="CD41" s="58"/>
    </row>
    <row r="42" spans="1:82" s="5" customFormat="1" ht="20" customHeight="1" thickTop="1" thickBot="1" x14ac:dyDescent="0.4">
      <c r="A42" s="41"/>
      <c r="B42" s="59" t="s">
        <v>145</v>
      </c>
      <c r="C42" s="60" t="s">
        <v>146</v>
      </c>
      <c r="D42" s="60" t="s">
        <v>85</v>
      </c>
      <c r="E42" s="60" t="s">
        <v>48</v>
      </c>
      <c r="F42" s="60" t="s">
        <v>147</v>
      </c>
      <c r="G42" s="60" t="s">
        <v>26</v>
      </c>
      <c r="H42" s="61">
        <v>46201</v>
      </c>
      <c r="I42" s="61">
        <v>46201</v>
      </c>
      <c r="J42" s="62">
        <v>0</v>
      </c>
      <c r="K42" s="55" t="str">
        <f t="shared" si="5"/>
        <v>Not started</v>
      </c>
      <c r="L42" s="63"/>
      <c r="M42" s="64"/>
      <c r="N42" s="63"/>
      <c r="O42" s="63"/>
      <c r="P42" s="63"/>
      <c r="Q42" s="63"/>
      <c r="R42" s="63"/>
      <c r="S42" s="65"/>
      <c r="T42" s="64"/>
      <c r="U42" s="63"/>
      <c r="V42" s="63"/>
      <c r="W42" s="63"/>
      <c r="X42" s="63"/>
      <c r="Y42" s="63"/>
      <c r="Z42" s="65"/>
      <c r="AA42" s="64"/>
      <c r="AB42" s="63"/>
      <c r="AC42" s="63"/>
      <c r="AD42" s="63"/>
      <c r="AE42" s="63"/>
      <c r="AF42" s="63"/>
      <c r="AG42" s="65"/>
      <c r="AH42" s="64"/>
      <c r="AI42" s="63"/>
      <c r="AJ42" s="63"/>
      <c r="AK42" s="63"/>
      <c r="AL42" s="63"/>
      <c r="AM42" s="63"/>
      <c r="AN42" s="65"/>
      <c r="AO42" s="64"/>
      <c r="AP42" s="63"/>
      <c r="AQ42" s="63"/>
      <c r="AR42" s="63"/>
      <c r="AS42" s="63"/>
      <c r="AT42" s="63"/>
      <c r="AU42" s="65"/>
      <c r="AV42" s="64"/>
      <c r="AW42" s="63"/>
      <c r="AX42" s="63"/>
      <c r="AY42" s="63"/>
      <c r="AZ42" s="63"/>
      <c r="BA42" s="63"/>
      <c r="BB42" s="65"/>
      <c r="BC42" s="64"/>
      <c r="BD42" s="63"/>
      <c r="BE42" s="63"/>
      <c r="BF42" s="63"/>
      <c r="BG42" s="63"/>
      <c r="BH42" s="63"/>
      <c r="BI42" s="65"/>
      <c r="BJ42" s="64"/>
      <c r="BK42" s="63"/>
      <c r="BL42" s="63"/>
      <c r="BM42" s="63"/>
      <c r="BN42" s="63"/>
      <c r="BO42" s="63"/>
      <c r="BP42" s="65"/>
      <c r="BQ42" s="64"/>
      <c r="BR42" s="63"/>
      <c r="BS42" s="63"/>
      <c r="BT42" s="63"/>
      <c r="BU42" s="63"/>
      <c r="BV42" s="63"/>
      <c r="BW42" s="65"/>
      <c r="BX42" s="64"/>
      <c r="BY42" s="63"/>
      <c r="BZ42" s="63"/>
      <c r="CA42" s="63"/>
      <c r="CB42" s="63"/>
      <c r="CC42" s="63"/>
      <c r="CD42" s="65"/>
    </row>
    <row r="43" spans="1:82" s="5" customFormat="1" ht="20" customHeight="1" thickTop="1" thickBot="1" x14ac:dyDescent="0.4">
      <c r="A43" s="41"/>
      <c r="B43" s="42"/>
      <c r="C43" s="66" t="s">
        <v>148</v>
      </c>
      <c r="D43" s="67"/>
      <c r="E43" s="67"/>
      <c r="F43" s="67"/>
      <c r="G43" s="67"/>
      <c r="H43" s="68"/>
      <c r="I43" s="68"/>
      <c r="J43" s="69"/>
      <c r="K43" s="47" t="str">
        <f t="shared" si="5"/>
        <v/>
      </c>
      <c r="L43" s="70"/>
      <c r="M43" s="71"/>
      <c r="N43" s="70"/>
      <c r="O43" s="70"/>
      <c r="P43" s="70"/>
      <c r="Q43" s="70"/>
      <c r="R43" s="70"/>
      <c r="S43" s="72"/>
      <c r="T43" s="71"/>
      <c r="U43" s="70"/>
      <c r="V43" s="70"/>
      <c r="W43" s="70"/>
      <c r="X43" s="70"/>
      <c r="Y43" s="70"/>
      <c r="Z43" s="72"/>
      <c r="AA43" s="71"/>
      <c r="AB43" s="70"/>
      <c r="AC43" s="70"/>
      <c r="AD43" s="70"/>
      <c r="AE43" s="70"/>
      <c r="AF43" s="70"/>
      <c r="AG43" s="72"/>
      <c r="AH43" s="71"/>
      <c r="AI43" s="70"/>
      <c r="AJ43" s="70"/>
      <c r="AK43" s="70"/>
      <c r="AL43" s="70"/>
      <c r="AM43" s="70"/>
      <c r="AN43" s="72"/>
      <c r="AO43" s="71"/>
      <c r="AP43" s="70"/>
      <c r="AQ43" s="70"/>
      <c r="AR43" s="70"/>
      <c r="AS43" s="70"/>
      <c r="AT43" s="70"/>
      <c r="AU43" s="72"/>
      <c r="AV43" s="71"/>
      <c r="AW43" s="70"/>
      <c r="AX43" s="70"/>
      <c r="AY43" s="70"/>
      <c r="AZ43" s="70"/>
      <c r="BA43" s="70"/>
      <c r="BB43" s="72"/>
      <c r="BC43" s="71"/>
      <c r="BD43" s="70"/>
      <c r="BE43" s="70"/>
      <c r="BF43" s="70"/>
      <c r="BG43" s="70"/>
      <c r="BH43" s="70"/>
      <c r="BI43" s="72"/>
      <c r="BJ43" s="71"/>
      <c r="BK43" s="70"/>
      <c r="BL43" s="70"/>
      <c r="BM43" s="70"/>
      <c r="BN43" s="70"/>
      <c r="BO43" s="70"/>
      <c r="BP43" s="72"/>
      <c r="BQ43" s="71"/>
      <c r="BR43" s="70"/>
      <c r="BS43" s="70"/>
      <c r="BT43" s="70"/>
      <c r="BU43" s="70"/>
      <c r="BV43" s="70"/>
      <c r="BW43" s="72"/>
      <c r="BX43" s="71"/>
      <c r="BY43" s="70"/>
      <c r="BZ43" s="70"/>
      <c r="CA43" s="70"/>
      <c r="CB43" s="70"/>
      <c r="CC43" s="70"/>
      <c r="CD43" s="72"/>
    </row>
    <row r="44" spans="1:82" s="5" customFormat="1" ht="20" customHeight="1" thickTop="1" thickBot="1" x14ac:dyDescent="0.4">
      <c r="A44" s="41"/>
      <c r="B44" s="59" t="s">
        <v>149</v>
      </c>
      <c r="C44" s="60" t="s">
        <v>150</v>
      </c>
      <c r="D44" s="60" t="s">
        <v>151</v>
      </c>
      <c r="E44" s="60" t="s">
        <v>152</v>
      </c>
      <c r="F44" s="60" t="s">
        <v>48</v>
      </c>
      <c r="G44" s="60" t="s">
        <v>63</v>
      </c>
      <c r="H44" s="61">
        <v>46194</v>
      </c>
      <c r="I44" s="61">
        <v>46201</v>
      </c>
      <c r="J44" s="62">
        <v>0</v>
      </c>
      <c r="K44" s="55" t="str">
        <f t="shared" si="5"/>
        <v>Not started</v>
      </c>
      <c r="L44" s="63"/>
      <c r="M44" s="64"/>
      <c r="N44" s="63"/>
      <c r="O44" s="63"/>
      <c r="P44" s="63"/>
      <c r="Q44" s="63"/>
      <c r="R44" s="63"/>
      <c r="S44" s="65"/>
      <c r="T44" s="64"/>
      <c r="U44" s="63"/>
      <c r="V44" s="63"/>
      <c r="W44" s="63"/>
      <c r="X44" s="63"/>
      <c r="Y44" s="63"/>
      <c r="Z44" s="65"/>
      <c r="AA44" s="64"/>
      <c r="AB44" s="63"/>
      <c r="AC44" s="63"/>
      <c r="AD44" s="63"/>
      <c r="AE44" s="63"/>
      <c r="AF44" s="63"/>
      <c r="AG44" s="65"/>
      <c r="AH44" s="64"/>
      <c r="AI44" s="63"/>
      <c r="AJ44" s="63"/>
      <c r="AK44" s="63"/>
      <c r="AL44" s="63"/>
      <c r="AM44" s="63"/>
      <c r="AN44" s="65"/>
      <c r="AO44" s="64"/>
      <c r="AP44" s="63"/>
      <c r="AQ44" s="63"/>
      <c r="AR44" s="63"/>
      <c r="AS44" s="63"/>
      <c r="AT44" s="63"/>
      <c r="AU44" s="65"/>
      <c r="AV44" s="64"/>
      <c r="AW44" s="63"/>
      <c r="AX44" s="63"/>
      <c r="AY44" s="63"/>
      <c r="AZ44" s="63"/>
      <c r="BA44" s="63"/>
      <c r="BB44" s="65"/>
      <c r="BC44" s="64"/>
      <c r="BD44" s="63"/>
      <c r="BE44" s="63"/>
      <c r="BF44" s="63"/>
      <c r="BG44" s="63"/>
      <c r="BH44" s="63"/>
      <c r="BI44" s="65"/>
      <c r="BJ44" s="64"/>
      <c r="BK44" s="63"/>
      <c r="BL44" s="63"/>
      <c r="BM44" s="63"/>
      <c r="BN44" s="63"/>
      <c r="BO44" s="63"/>
      <c r="BP44" s="65"/>
      <c r="BQ44" s="64"/>
      <c r="BR44" s="63"/>
      <c r="BS44" s="63"/>
      <c r="BT44" s="63"/>
      <c r="BU44" s="63"/>
      <c r="BV44" s="63"/>
      <c r="BW44" s="65"/>
      <c r="BX44" s="64"/>
      <c r="BY44" s="63"/>
      <c r="BZ44" s="63"/>
      <c r="CA44" s="63"/>
      <c r="CB44" s="63"/>
      <c r="CC44" s="63"/>
      <c r="CD44" s="65"/>
    </row>
    <row r="45" spans="1:82" s="5" customFormat="1" ht="20" customHeight="1" thickTop="1" thickBot="1" x14ac:dyDescent="0.4">
      <c r="A45" s="41"/>
      <c r="B45" s="51" t="s">
        <v>153</v>
      </c>
      <c r="C45" s="52" t="s">
        <v>154</v>
      </c>
      <c r="D45" s="52" t="s">
        <v>155</v>
      </c>
      <c r="E45" s="52" t="s">
        <v>156</v>
      </c>
      <c r="F45" s="52" t="s">
        <v>48</v>
      </c>
      <c r="G45" s="52" t="s">
        <v>63</v>
      </c>
      <c r="H45" s="53">
        <v>46201</v>
      </c>
      <c r="I45" s="53">
        <v>46205</v>
      </c>
      <c r="J45" s="54">
        <v>0</v>
      </c>
      <c r="K45" s="55" t="str">
        <f t="shared" si="5"/>
        <v>Not started</v>
      </c>
      <c r="L45" s="56"/>
      <c r="M45" s="57"/>
      <c r="N45" s="56"/>
      <c r="O45" s="56"/>
      <c r="P45" s="56"/>
      <c r="Q45" s="56"/>
      <c r="R45" s="56"/>
      <c r="S45" s="58"/>
      <c r="T45" s="57"/>
      <c r="U45" s="56"/>
      <c r="V45" s="56"/>
      <c r="W45" s="56"/>
      <c r="X45" s="56"/>
      <c r="Y45" s="56"/>
      <c r="Z45" s="58"/>
      <c r="AA45" s="57"/>
      <c r="AB45" s="56"/>
      <c r="AC45" s="56"/>
      <c r="AD45" s="56"/>
      <c r="AE45" s="56"/>
      <c r="AF45" s="56"/>
      <c r="AG45" s="58"/>
      <c r="AH45" s="57"/>
      <c r="AI45" s="56"/>
      <c r="AJ45" s="56"/>
      <c r="AK45" s="56"/>
      <c r="AL45" s="56"/>
      <c r="AM45" s="56"/>
      <c r="AN45" s="58"/>
      <c r="AO45" s="57"/>
      <c r="AP45" s="56"/>
      <c r="AQ45" s="56"/>
      <c r="AR45" s="56"/>
      <c r="AS45" s="56"/>
      <c r="AT45" s="56"/>
      <c r="AU45" s="58"/>
      <c r="AV45" s="57"/>
      <c r="AW45" s="56"/>
      <c r="AX45" s="56"/>
      <c r="AY45" s="56"/>
      <c r="AZ45" s="56"/>
      <c r="BA45" s="56"/>
      <c r="BB45" s="58"/>
      <c r="BC45" s="57"/>
      <c r="BD45" s="56"/>
      <c r="BE45" s="56"/>
      <c r="BF45" s="56"/>
      <c r="BG45" s="56"/>
      <c r="BH45" s="56"/>
      <c r="BI45" s="58"/>
      <c r="BJ45" s="57"/>
      <c r="BK45" s="56"/>
      <c r="BL45" s="56"/>
      <c r="BM45" s="56"/>
      <c r="BN45" s="56"/>
      <c r="BO45" s="56"/>
      <c r="BP45" s="58"/>
      <c r="BQ45" s="57"/>
      <c r="BR45" s="56"/>
      <c r="BS45" s="56"/>
      <c r="BT45" s="56"/>
      <c r="BU45" s="56"/>
      <c r="BV45" s="56"/>
      <c r="BW45" s="58"/>
      <c r="BX45" s="57"/>
      <c r="BY45" s="56"/>
      <c r="BZ45" s="56"/>
      <c r="CA45" s="56"/>
      <c r="CB45" s="56"/>
      <c r="CC45" s="56"/>
      <c r="CD45" s="58"/>
    </row>
    <row r="46" spans="1:82" s="5" customFormat="1" ht="20" customHeight="1" thickTop="1" thickBot="1" x14ac:dyDescent="0.4">
      <c r="A46" s="41"/>
      <c r="B46" s="59" t="s">
        <v>157</v>
      </c>
      <c r="C46" s="60" t="s">
        <v>158</v>
      </c>
      <c r="D46" s="60" t="s">
        <v>159</v>
      </c>
      <c r="E46" s="60" t="s">
        <v>160</v>
      </c>
      <c r="F46" s="60" t="s">
        <v>48</v>
      </c>
      <c r="G46" s="60" t="s">
        <v>75</v>
      </c>
      <c r="H46" s="61">
        <v>46202</v>
      </c>
      <c r="I46" s="61">
        <v>46208</v>
      </c>
      <c r="J46" s="62">
        <v>0</v>
      </c>
      <c r="K46" s="55" t="str">
        <f t="shared" si="5"/>
        <v>Not started</v>
      </c>
      <c r="L46" s="63"/>
      <c r="M46" s="64"/>
      <c r="N46" s="63"/>
      <c r="O46" s="63"/>
      <c r="P46" s="63"/>
      <c r="Q46" s="63"/>
      <c r="R46" s="63"/>
      <c r="S46" s="65"/>
      <c r="T46" s="64"/>
      <c r="U46" s="63"/>
      <c r="V46" s="63"/>
      <c r="W46" s="63"/>
      <c r="X46" s="63"/>
      <c r="Y46" s="63"/>
      <c r="Z46" s="65"/>
      <c r="AA46" s="64"/>
      <c r="AB46" s="63"/>
      <c r="AC46" s="63"/>
      <c r="AD46" s="63"/>
      <c r="AE46" s="63"/>
      <c r="AF46" s="63"/>
      <c r="AG46" s="65"/>
      <c r="AH46" s="64"/>
      <c r="AI46" s="63"/>
      <c r="AJ46" s="63"/>
      <c r="AK46" s="63"/>
      <c r="AL46" s="63"/>
      <c r="AM46" s="63"/>
      <c r="AN46" s="65"/>
      <c r="AO46" s="64"/>
      <c r="AP46" s="63"/>
      <c r="AQ46" s="63"/>
      <c r="AR46" s="63"/>
      <c r="AS46" s="63"/>
      <c r="AT46" s="63"/>
      <c r="AU46" s="65"/>
      <c r="AV46" s="64"/>
      <c r="AW46" s="63"/>
      <c r="AX46" s="63"/>
      <c r="AY46" s="63"/>
      <c r="AZ46" s="63"/>
      <c r="BA46" s="63"/>
      <c r="BB46" s="65"/>
      <c r="BC46" s="64"/>
      <c r="BD46" s="63"/>
      <c r="BE46" s="63"/>
      <c r="BF46" s="63"/>
      <c r="BG46" s="63"/>
      <c r="BH46" s="63"/>
      <c r="BI46" s="65"/>
      <c r="BJ46" s="64"/>
      <c r="BK46" s="63"/>
      <c r="BL46" s="63"/>
      <c r="BM46" s="63"/>
      <c r="BN46" s="63"/>
      <c r="BO46" s="63"/>
      <c r="BP46" s="65"/>
      <c r="BQ46" s="64"/>
      <c r="BR46" s="63"/>
      <c r="BS46" s="63"/>
      <c r="BT46" s="63"/>
      <c r="BU46" s="63"/>
      <c r="BV46" s="63"/>
      <c r="BW46" s="65"/>
      <c r="BX46" s="64"/>
      <c r="BY46" s="63"/>
      <c r="BZ46" s="63"/>
      <c r="CA46" s="63"/>
      <c r="CB46" s="63"/>
      <c r="CC46" s="63"/>
      <c r="CD46" s="65"/>
    </row>
    <row r="47" spans="1:82" s="5" customFormat="1" ht="20" customHeight="1" thickTop="1" thickBot="1" x14ac:dyDescent="0.4">
      <c r="A47" s="41"/>
      <c r="B47" s="51" t="s">
        <v>161</v>
      </c>
      <c r="C47" s="52" t="s">
        <v>162</v>
      </c>
      <c r="D47" s="52" t="s">
        <v>163</v>
      </c>
      <c r="E47" s="52" t="s">
        <v>164</v>
      </c>
      <c r="F47" s="52" t="s">
        <v>48</v>
      </c>
      <c r="G47" s="52" t="s">
        <v>75</v>
      </c>
      <c r="H47" s="53">
        <v>46204</v>
      </c>
      <c r="I47" s="53">
        <v>46209</v>
      </c>
      <c r="J47" s="54">
        <v>0</v>
      </c>
      <c r="K47" s="55" t="str">
        <f t="shared" si="5"/>
        <v>Not started</v>
      </c>
      <c r="L47" s="56"/>
      <c r="M47" s="57"/>
      <c r="N47" s="56"/>
      <c r="O47" s="56"/>
      <c r="P47" s="56"/>
      <c r="Q47" s="56"/>
      <c r="R47" s="56"/>
      <c r="S47" s="58"/>
      <c r="T47" s="57"/>
      <c r="U47" s="56"/>
      <c r="V47" s="56"/>
      <c r="W47" s="56"/>
      <c r="X47" s="56"/>
      <c r="Y47" s="56"/>
      <c r="Z47" s="58"/>
      <c r="AA47" s="57"/>
      <c r="AB47" s="56"/>
      <c r="AC47" s="56"/>
      <c r="AD47" s="56"/>
      <c r="AE47" s="56"/>
      <c r="AF47" s="56"/>
      <c r="AG47" s="58"/>
      <c r="AH47" s="57"/>
      <c r="AI47" s="56"/>
      <c r="AJ47" s="56"/>
      <c r="AK47" s="56"/>
      <c r="AL47" s="56"/>
      <c r="AM47" s="56"/>
      <c r="AN47" s="58"/>
      <c r="AO47" s="57"/>
      <c r="AP47" s="56"/>
      <c r="AQ47" s="56"/>
      <c r="AR47" s="56"/>
      <c r="AS47" s="56"/>
      <c r="AT47" s="56"/>
      <c r="AU47" s="58"/>
      <c r="AV47" s="57"/>
      <c r="AW47" s="56"/>
      <c r="AX47" s="56"/>
      <c r="AY47" s="56"/>
      <c r="AZ47" s="56"/>
      <c r="BA47" s="56"/>
      <c r="BB47" s="58"/>
      <c r="BC47" s="57"/>
      <c r="BD47" s="56"/>
      <c r="BE47" s="56"/>
      <c r="BF47" s="56"/>
      <c r="BG47" s="56"/>
      <c r="BH47" s="56"/>
      <c r="BI47" s="58"/>
      <c r="BJ47" s="57"/>
      <c r="BK47" s="56"/>
      <c r="BL47" s="56"/>
      <c r="BM47" s="56"/>
      <c r="BN47" s="56"/>
      <c r="BO47" s="56"/>
      <c r="BP47" s="58"/>
      <c r="BQ47" s="57"/>
      <c r="BR47" s="56"/>
      <c r="BS47" s="56"/>
      <c r="BT47" s="56"/>
      <c r="BU47" s="56"/>
      <c r="BV47" s="56"/>
      <c r="BW47" s="58"/>
      <c r="BX47" s="57"/>
      <c r="BY47" s="56"/>
      <c r="BZ47" s="56"/>
      <c r="CA47" s="56"/>
      <c r="CB47" s="56"/>
      <c r="CC47" s="56"/>
      <c r="CD47" s="58"/>
    </row>
    <row r="48" spans="1:82" s="5" customFormat="1" ht="20" customHeight="1" thickTop="1" thickBot="1" x14ac:dyDescent="0.4">
      <c r="A48" s="41"/>
      <c r="B48" s="59" t="s">
        <v>165</v>
      </c>
      <c r="C48" s="60" t="s">
        <v>166</v>
      </c>
      <c r="D48" s="60" t="s">
        <v>167</v>
      </c>
      <c r="E48" s="60" t="s">
        <v>168</v>
      </c>
      <c r="F48" s="60" t="s">
        <v>48</v>
      </c>
      <c r="G48" s="60" t="s">
        <v>110</v>
      </c>
      <c r="H48" s="61">
        <v>46208</v>
      </c>
      <c r="I48" s="61">
        <v>46211</v>
      </c>
      <c r="J48" s="62">
        <v>0</v>
      </c>
      <c r="K48" s="55" t="str">
        <f t="shared" si="5"/>
        <v>Not started</v>
      </c>
      <c r="L48" s="63"/>
      <c r="M48" s="64"/>
      <c r="N48" s="63"/>
      <c r="O48" s="63"/>
      <c r="P48" s="63"/>
      <c r="Q48" s="63"/>
      <c r="R48" s="63"/>
      <c r="S48" s="65"/>
      <c r="T48" s="64"/>
      <c r="U48" s="63"/>
      <c r="V48" s="63"/>
      <c r="W48" s="63"/>
      <c r="X48" s="63"/>
      <c r="Y48" s="63"/>
      <c r="Z48" s="65"/>
      <c r="AA48" s="64"/>
      <c r="AB48" s="63"/>
      <c r="AC48" s="63"/>
      <c r="AD48" s="63"/>
      <c r="AE48" s="63"/>
      <c r="AF48" s="63"/>
      <c r="AG48" s="65"/>
      <c r="AH48" s="64"/>
      <c r="AI48" s="63"/>
      <c r="AJ48" s="63"/>
      <c r="AK48" s="63"/>
      <c r="AL48" s="63"/>
      <c r="AM48" s="63"/>
      <c r="AN48" s="65"/>
      <c r="AO48" s="64"/>
      <c r="AP48" s="63"/>
      <c r="AQ48" s="63"/>
      <c r="AR48" s="63"/>
      <c r="AS48" s="63"/>
      <c r="AT48" s="63"/>
      <c r="AU48" s="65"/>
      <c r="AV48" s="64"/>
      <c r="AW48" s="63"/>
      <c r="AX48" s="63"/>
      <c r="AY48" s="63"/>
      <c r="AZ48" s="63"/>
      <c r="BA48" s="63"/>
      <c r="BB48" s="65"/>
      <c r="BC48" s="64"/>
      <c r="BD48" s="63"/>
      <c r="BE48" s="63"/>
      <c r="BF48" s="63"/>
      <c r="BG48" s="63"/>
      <c r="BH48" s="63"/>
      <c r="BI48" s="65"/>
      <c r="BJ48" s="64"/>
      <c r="BK48" s="63"/>
      <c r="BL48" s="63"/>
      <c r="BM48" s="63"/>
      <c r="BN48" s="63"/>
      <c r="BO48" s="63"/>
      <c r="BP48" s="65"/>
      <c r="BQ48" s="64"/>
      <c r="BR48" s="63"/>
      <c r="BS48" s="63"/>
      <c r="BT48" s="63"/>
      <c r="BU48" s="63"/>
      <c r="BV48" s="63"/>
      <c r="BW48" s="65"/>
      <c r="BX48" s="64"/>
      <c r="BY48" s="63"/>
      <c r="BZ48" s="63"/>
      <c r="CA48" s="63"/>
      <c r="CB48" s="63"/>
      <c r="CC48" s="63"/>
      <c r="CD48" s="65"/>
    </row>
    <row r="49" spans="1:82" s="5" customFormat="1" ht="20" customHeight="1" thickTop="1" thickBot="1" x14ac:dyDescent="0.4">
      <c r="A49" s="41"/>
      <c r="B49" s="42"/>
      <c r="C49" s="66" t="s">
        <v>169</v>
      </c>
      <c r="D49" s="67"/>
      <c r="E49" s="67"/>
      <c r="F49" s="67"/>
      <c r="G49" s="67"/>
      <c r="H49" s="68"/>
      <c r="I49" s="68"/>
      <c r="J49" s="69"/>
      <c r="K49" s="47" t="str">
        <f t="shared" si="5"/>
        <v/>
      </c>
      <c r="L49" s="70"/>
      <c r="M49" s="71"/>
      <c r="N49" s="70"/>
      <c r="O49" s="70"/>
      <c r="P49" s="70"/>
      <c r="Q49" s="70"/>
      <c r="R49" s="70"/>
      <c r="S49" s="72"/>
      <c r="T49" s="71"/>
      <c r="U49" s="70"/>
      <c r="V49" s="70"/>
      <c r="W49" s="70"/>
      <c r="X49" s="70"/>
      <c r="Y49" s="70"/>
      <c r="Z49" s="72"/>
      <c r="AA49" s="71"/>
      <c r="AB49" s="70"/>
      <c r="AC49" s="70"/>
      <c r="AD49" s="70"/>
      <c r="AE49" s="70"/>
      <c r="AF49" s="70"/>
      <c r="AG49" s="72"/>
      <c r="AH49" s="71"/>
      <c r="AI49" s="70"/>
      <c r="AJ49" s="70"/>
      <c r="AK49" s="70"/>
      <c r="AL49" s="70"/>
      <c r="AM49" s="70"/>
      <c r="AN49" s="72"/>
      <c r="AO49" s="71"/>
      <c r="AP49" s="70"/>
      <c r="AQ49" s="70"/>
      <c r="AR49" s="70"/>
      <c r="AS49" s="70"/>
      <c r="AT49" s="70"/>
      <c r="AU49" s="72"/>
      <c r="AV49" s="71"/>
      <c r="AW49" s="70"/>
      <c r="AX49" s="70"/>
      <c r="AY49" s="70"/>
      <c r="AZ49" s="70"/>
      <c r="BA49" s="70"/>
      <c r="BB49" s="72"/>
      <c r="BC49" s="71"/>
      <c r="BD49" s="70"/>
      <c r="BE49" s="70"/>
      <c r="BF49" s="70"/>
      <c r="BG49" s="70"/>
      <c r="BH49" s="70"/>
      <c r="BI49" s="72"/>
      <c r="BJ49" s="71"/>
      <c r="BK49" s="70"/>
      <c r="BL49" s="70"/>
      <c r="BM49" s="70"/>
      <c r="BN49" s="70"/>
      <c r="BO49" s="70"/>
      <c r="BP49" s="72"/>
      <c r="BQ49" s="71"/>
      <c r="BR49" s="70"/>
      <c r="BS49" s="70"/>
      <c r="BT49" s="70"/>
      <c r="BU49" s="70"/>
      <c r="BV49" s="70"/>
      <c r="BW49" s="72"/>
      <c r="BX49" s="71"/>
      <c r="BY49" s="70"/>
      <c r="BZ49" s="70"/>
      <c r="CA49" s="70"/>
      <c r="CB49" s="70"/>
      <c r="CC49" s="70"/>
      <c r="CD49" s="72"/>
    </row>
    <row r="50" spans="1:82" s="5" customFormat="1" ht="20" customHeight="1" thickTop="1" thickBot="1" x14ac:dyDescent="0.4">
      <c r="A50" s="41"/>
      <c r="B50" s="59" t="s">
        <v>170</v>
      </c>
      <c r="C50" s="60" t="s">
        <v>171</v>
      </c>
      <c r="D50" s="60" t="s">
        <v>172</v>
      </c>
      <c r="E50" s="60" t="s">
        <v>173</v>
      </c>
      <c r="F50" s="60" t="s">
        <v>48</v>
      </c>
      <c r="G50" s="60" t="s">
        <v>63</v>
      </c>
      <c r="H50" s="61">
        <v>46210</v>
      </c>
      <c r="I50" s="61">
        <v>46211</v>
      </c>
      <c r="J50" s="62">
        <v>0</v>
      </c>
      <c r="K50" s="55" t="str">
        <f t="shared" si="5"/>
        <v>Not started</v>
      </c>
      <c r="L50" s="63"/>
      <c r="M50" s="64"/>
      <c r="N50" s="63"/>
      <c r="O50" s="63"/>
      <c r="P50" s="63"/>
      <c r="Q50" s="63"/>
      <c r="R50" s="63"/>
      <c r="S50" s="65"/>
      <c r="T50" s="64"/>
      <c r="U50" s="63"/>
      <c r="V50" s="63"/>
      <c r="W50" s="63"/>
      <c r="X50" s="63"/>
      <c r="Y50" s="63"/>
      <c r="Z50" s="65"/>
      <c r="AA50" s="64"/>
      <c r="AB50" s="63"/>
      <c r="AC50" s="63"/>
      <c r="AD50" s="63"/>
      <c r="AE50" s="63"/>
      <c r="AF50" s="63"/>
      <c r="AG50" s="65"/>
      <c r="AH50" s="64"/>
      <c r="AI50" s="63"/>
      <c r="AJ50" s="63"/>
      <c r="AK50" s="63"/>
      <c r="AL50" s="63"/>
      <c r="AM50" s="63"/>
      <c r="AN50" s="65"/>
      <c r="AO50" s="64"/>
      <c r="AP50" s="63"/>
      <c r="AQ50" s="63"/>
      <c r="AR50" s="63"/>
      <c r="AS50" s="63"/>
      <c r="AT50" s="63"/>
      <c r="AU50" s="65"/>
      <c r="AV50" s="64"/>
      <c r="AW50" s="63"/>
      <c r="AX50" s="63"/>
      <c r="AY50" s="63"/>
      <c r="AZ50" s="63"/>
      <c r="BA50" s="63"/>
      <c r="BB50" s="65"/>
      <c r="BC50" s="64"/>
      <c r="BD50" s="63"/>
      <c r="BE50" s="63"/>
      <c r="BF50" s="63"/>
      <c r="BG50" s="63"/>
      <c r="BH50" s="63"/>
      <c r="BI50" s="65"/>
      <c r="BJ50" s="64"/>
      <c r="BK50" s="63"/>
      <c r="BL50" s="63"/>
      <c r="BM50" s="63"/>
      <c r="BN50" s="63"/>
      <c r="BO50" s="63"/>
      <c r="BP50" s="65"/>
      <c r="BQ50" s="64"/>
      <c r="BR50" s="63"/>
      <c r="BS50" s="63"/>
      <c r="BT50" s="63"/>
      <c r="BU50" s="63"/>
      <c r="BV50" s="63"/>
      <c r="BW50" s="65"/>
      <c r="BX50" s="64"/>
      <c r="BY50" s="63"/>
      <c r="BZ50" s="63"/>
      <c r="CA50" s="63"/>
      <c r="CB50" s="63"/>
      <c r="CC50" s="63"/>
      <c r="CD50" s="65"/>
    </row>
    <row r="51" spans="1:82" s="5" customFormat="1" ht="20" customHeight="1" thickTop="1" thickBot="1" x14ac:dyDescent="0.4">
      <c r="A51" s="41"/>
      <c r="B51" s="51" t="s">
        <v>174</v>
      </c>
      <c r="C51" s="52" t="s">
        <v>175</v>
      </c>
      <c r="D51" s="52" t="s">
        <v>85</v>
      </c>
      <c r="E51" s="52" t="s">
        <v>48</v>
      </c>
      <c r="F51" s="52" t="s">
        <v>176</v>
      </c>
      <c r="G51" s="52" t="s">
        <v>26</v>
      </c>
      <c r="H51" s="53">
        <v>46212</v>
      </c>
      <c r="I51" s="53">
        <v>46212</v>
      </c>
      <c r="J51" s="54">
        <v>0</v>
      </c>
      <c r="K51" s="55" t="str">
        <f t="shared" si="5"/>
        <v>Not started</v>
      </c>
      <c r="L51" s="56"/>
      <c r="M51" s="57"/>
      <c r="N51" s="56"/>
      <c r="O51" s="56"/>
      <c r="P51" s="56"/>
      <c r="Q51" s="56"/>
      <c r="R51" s="56"/>
      <c r="S51" s="58"/>
      <c r="T51" s="57"/>
      <c r="U51" s="56"/>
      <c r="V51" s="56"/>
      <c r="W51" s="56"/>
      <c r="X51" s="56"/>
      <c r="Y51" s="56"/>
      <c r="Z51" s="58"/>
      <c r="AA51" s="57"/>
      <c r="AB51" s="56"/>
      <c r="AC51" s="56"/>
      <c r="AD51" s="56"/>
      <c r="AE51" s="56"/>
      <c r="AF51" s="56"/>
      <c r="AG51" s="58"/>
      <c r="AH51" s="57"/>
      <c r="AI51" s="56"/>
      <c r="AJ51" s="56"/>
      <c r="AK51" s="56"/>
      <c r="AL51" s="56"/>
      <c r="AM51" s="56"/>
      <c r="AN51" s="58"/>
      <c r="AO51" s="57"/>
      <c r="AP51" s="56"/>
      <c r="AQ51" s="56"/>
      <c r="AR51" s="56"/>
      <c r="AS51" s="56"/>
      <c r="AT51" s="56"/>
      <c r="AU51" s="58"/>
      <c r="AV51" s="57"/>
      <c r="AW51" s="56"/>
      <c r="AX51" s="56"/>
      <c r="AY51" s="56"/>
      <c r="AZ51" s="56"/>
      <c r="BA51" s="56"/>
      <c r="BB51" s="58"/>
      <c r="BC51" s="57"/>
      <c r="BD51" s="56"/>
      <c r="BE51" s="56"/>
      <c r="BF51" s="56"/>
      <c r="BG51" s="56"/>
      <c r="BH51" s="56"/>
      <c r="BI51" s="58"/>
      <c r="BJ51" s="57"/>
      <c r="BK51" s="56"/>
      <c r="BL51" s="56"/>
      <c r="BM51" s="56"/>
      <c r="BN51" s="56"/>
      <c r="BO51" s="56"/>
      <c r="BP51" s="58"/>
      <c r="BQ51" s="57"/>
      <c r="BR51" s="56"/>
      <c r="BS51" s="56"/>
      <c r="BT51" s="56"/>
      <c r="BU51" s="56"/>
      <c r="BV51" s="56"/>
      <c r="BW51" s="58"/>
      <c r="BX51" s="57"/>
      <c r="BY51" s="56"/>
      <c r="BZ51" s="56"/>
      <c r="CA51" s="56"/>
      <c r="CB51" s="56"/>
      <c r="CC51" s="56"/>
      <c r="CD51" s="58"/>
    </row>
    <row r="52" spans="1:82" s="5" customFormat="1" ht="20" customHeight="1" thickTop="1" thickBot="1" x14ac:dyDescent="0.4">
      <c r="A52" s="41"/>
      <c r="B52" s="59" t="s">
        <v>177</v>
      </c>
      <c r="C52" s="60" t="s">
        <v>178</v>
      </c>
      <c r="D52" s="60" t="s">
        <v>48</v>
      </c>
      <c r="E52" s="60" t="s">
        <v>48</v>
      </c>
      <c r="F52" s="60" t="s">
        <v>48</v>
      </c>
      <c r="G52" s="60" t="s">
        <v>26</v>
      </c>
      <c r="H52" s="61">
        <v>46212</v>
      </c>
      <c r="I52" s="61">
        <v>46213</v>
      </c>
      <c r="J52" s="62">
        <v>0</v>
      </c>
      <c r="K52" s="55" t="str">
        <f t="shared" si="5"/>
        <v>Not started</v>
      </c>
      <c r="L52" s="63"/>
      <c r="M52" s="64"/>
      <c r="N52" s="63"/>
      <c r="O52" s="63"/>
      <c r="P52" s="63"/>
      <c r="Q52" s="63"/>
      <c r="R52" s="63"/>
      <c r="S52" s="65"/>
      <c r="T52" s="64"/>
      <c r="U52" s="63"/>
      <c r="V52" s="63"/>
      <c r="W52" s="63"/>
      <c r="X52" s="63"/>
      <c r="Y52" s="63"/>
      <c r="Z52" s="65"/>
      <c r="AA52" s="64"/>
      <c r="AB52" s="63"/>
      <c r="AC52" s="63"/>
      <c r="AD52" s="63"/>
      <c r="AE52" s="63"/>
      <c r="AF52" s="63"/>
      <c r="AG52" s="65"/>
      <c r="AH52" s="64"/>
      <c r="AI52" s="63"/>
      <c r="AJ52" s="63"/>
      <c r="AK52" s="63"/>
      <c r="AL52" s="63"/>
      <c r="AM52" s="63"/>
      <c r="AN52" s="65"/>
      <c r="AO52" s="64"/>
      <c r="AP52" s="63"/>
      <c r="AQ52" s="63"/>
      <c r="AR52" s="63"/>
      <c r="AS52" s="63"/>
      <c r="AT52" s="63"/>
      <c r="AU52" s="65"/>
      <c r="AV52" s="64"/>
      <c r="AW52" s="63"/>
      <c r="AX52" s="63"/>
      <c r="AY52" s="63"/>
      <c r="AZ52" s="63"/>
      <c r="BA52" s="63"/>
      <c r="BB52" s="65"/>
      <c r="BC52" s="64"/>
      <c r="BD52" s="63"/>
      <c r="BE52" s="63"/>
      <c r="BF52" s="63"/>
      <c r="BG52" s="63"/>
      <c r="BH52" s="63"/>
      <c r="BI52" s="65"/>
      <c r="BJ52" s="64"/>
      <c r="BK52" s="63"/>
      <c r="BL52" s="63"/>
      <c r="BM52" s="63"/>
      <c r="BN52" s="63"/>
      <c r="BO52" s="63"/>
      <c r="BP52" s="65"/>
      <c r="BQ52" s="64"/>
      <c r="BR52" s="63"/>
      <c r="BS52" s="63"/>
      <c r="BT52" s="63"/>
      <c r="BU52" s="63"/>
      <c r="BV52" s="63"/>
      <c r="BW52" s="65"/>
      <c r="BX52" s="64"/>
      <c r="BY52" s="63"/>
      <c r="BZ52" s="63"/>
      <c r="CA52" s="63"/>
      <c r="CB52" s="63"/>
      <c r="CC52" s="63"/>
      <c r="CD52" s="65"/>
    </row>
    <row r="53" spans="1:82" s="5" customFormat="1" ht="20" customHeight="1" thickTop="1" thickBot="1" x14ac:dyDescent="0.4">
      <c r="A53" s="41"/>
      <c r="B53" s="51" t="s">
        <v>179</v>
      </c>
      <c r="C53" s="52" t="s">
        <v>180</v>
      </c>
      <c r="D53" s="52" t="s">
        <v>181</v>
      </c>
      <c r="E53" s="52" t="s">
        <v>182</v>
      </c>
      <c r="F53" s="52" t="s">
        <v>48</v>
      </c>
      <c r="G53" s="52" t="s">
        <v>26</v>
      </c>
      <c r="H53" s="53">
        <v>46213</v>
      </c>
      <c r="I53" s="53">
        <v>46214</v>
      </c>
      <c r="J53" s="54">
        <v>0</v>
      </c>
      <c r="K53" s="55" t="str">
        <f t="shared" si="5"/>
        <v>Not started</v>
      </c>
      <c r="L53" s="56"/>
      <c r="M53" s="57"/>
      <c r="N53" s="56"/>
      <c r="O53" s="56"/>
      <c r="P53" s="56"/>
      <c r="Q53" s="56"/>
      <c r="R53" s="56"/>
      <c r="S53" s="58"/>
      <c r="T53" s="57"/>
      <c r="U53" s="56"/>
      <c r="V53" s="56"/>
      <c r="W53" s="56"/>
      <c r="X53" s="56"/>
      <c r="Y53" s="56"/>
      <c r="Z53" s="58"/>
      <c r="AA53" s="57"/>
      <c r="AB53" s="56"/>
      <c r="AC53" s="56"/>
      <c r="AD53" s="56"/>
      <c r="AE53" s="56"/>
      <c r="AF53" s="56"/>
      <c r="AG53" s="58"/>
      <c r="AH53" s="57"/>
      <c r="AI53" s="56"/>
      <c r="AJ53" s="56"/>
      <c r="AK53" s="56"/>
      <c r="AL53" s="56"/>
      <c r="AM53" s="56"/>
      <c r="AN53" s="58"/>
      <c r="AO53" s="57"/>
      <c r="AP53" s="56"/>
      <c r="AQ53" s="56"/>
      <c r="AR53" s="56"/>
      <c r="AS53" s="56"/>
      <c r="AT53" s="56"/>
      <c r="AU53" s="58"/>
      <c r="AV53" s="57"/>
      <c r="AW53" s="56"/>
      <c r="AX53" s="56"/>
      <c r="AY53" s="56"/>
      <c r="AZ53" s="56"/>
      <c r="BA53" s="56"/>
      <c r="BB53" s="58"/>
      <c r="BC53" s="57"/>
      <c r="BD53" s="56"/>
      <c r="BE53" s="56"/>
      <c r="BF53" s="56"/>
      <c r="BG53" s="56"/>
      <c r="BH53" s="56"/>
      <c r="BI53" s="58"/>
      <c r="BJ53" s="57"/>
      <c r="BK53" s="56"/>
      <c r="BL53" s="56"/>
      <c r="BM53" s="56"/>
      <c r="BN53" s="56"/>
      <c r="BO53" s="56"/>
      <c r="BP53" s="58"/>
      <c r="BQ53" s="57"/>
      <c r="BR53" s="56"/>
      <c r="BS53" s="56"/>
      <c r="BT53" s="56"/>
      <c r="BU53" s="56"/>
      <c r="BV53" s="56"/>
      <c r="BW53" s="58"/>
      <c r="BX53" s="57"/>
      <c r="BY53" s="56"/>
      <c r="BZ53" s="56"/>
      <c r="CA53" s="56"/>
      <c r="CB53" s="56"/>
      <c r="CC53" s="56"/>
      <c r="CD53" s="58"/>
    </row>
    <row r="54" spans="1:82" s="5" customFormat="1" ht="20" customHeight="1" thickTop="1" thickBot="1" x14ac:dyDescent="0.4">
      <c r="A54" s="41"/>
      <c r="B54" s="59" t="s">
        <v>183</v>
      </c>
      <c r="C54" s="60" t="s">
        <v>184</v>
      </c>
      <c r="D54" s="60" t="s">
        <v>185</v>
      </c>
      <c r="E54" s="60" t="s">
        <v>48</v>
      </c>
      <c r="F54" s="60" t="s">
        <v>186</v>
      </c>
      <c r="G54" s="60" t="s">
        <v>26</v>
      </c>
      <c r="H54" s="61">
        <v>46214</v>
      </c>
      <c r="I54" s="61">
        <v>46214</v>
      </c>
      <c r="J54" s="62">
        <v>0</v>
      </c>
      <c r="K54" s="55" t="str">
        <f t="shared" si="5"/>
        <v>Not started</v>
      </c>
      <c r="L54" s="63"/>
      <c r="M54" s="64"/>
      <c r="N54" s="63"/>
      <c r="O54" s="63"/>
      <c r="P54" s="63"/>
      <c r="Q54" s="63"/>
      <c r="R54" s="63"/>
      <c r="S54" s="65"/>
      <c r="T54" s="64"/>
      <c r="U54" s="63"/>
      <c r="V54" s="63"/>
      <c r="W54" s="63"/>
      <c r="X54" s="63"/>
      <c r="Y54" s="63"/>
      <c r="Z54" s="65"/>
      <c r="AA54" s="64"/>
      <c r="AB54" s="63"/>
      <c r="AC54" s="63"/>
      <c r="AD54" s="63"/>
      <c r="AE54" s="63"/>
      <c r="AF54" s="63"/>
      <c r="AG54" s="65"/>
      <c r="AH54" s="64"/>
      <c r="AI54" s="63"/>
      <c r="AJ54" s="63"/>
      <c r="AK54" s="63"/>
      <c r="AL54" s="63"/>
      <c r="AM54" s="63"/>
      <c r="AN54" s="65"/>
      <c r="AO54" s="64"/>
      <c r="AP54" s="63"/>
      <c r="AQ54" s="63"/>
      <c r="AR54" s="63"/>
      <c r="AS54" s="63"/>
      <c r="AT54" s="63"/>
      <c r="AU54" s="65"/>
      <c r="AV54" s="64"/>
      <c r="AW54" s="63"/>
      <c r="AX54" s="63"/>
      <c r="AY54" s="63"/>
      <c r="AZ54" s="63"/>
      <c r="BA54" s="63"/>
      <c r="BB54" s="65"/>
      <c r="BC54" s="64"/>
      <c r="BD54" s="63"/>
      <c r="BE54" s="63"/>
      <c r="BF54" s="63"/>
      <c r="BG54" s="63"/>
      <c r="BH54" s="63"/>
      <c r="BI54" s="65"/>
      <c r="BJ54" s="64"/>
      <c r="BK54" s="63"/>
      <c r="BL54" s="63"/>
      <c r="BM54" s="63"/>
      <c r="BN54" s="63"/>
      <c r="BO54" s="63"/>
      <c r="BP54" s="65"/>
      <c r="BQ54" s="64"/>
      <c r="BR54" s="63"/>
      <c r="BS54" s="63"/>
      <c r="BT54" s="63"/>
      <c r="BU54" s="63"/>
      <c r="BV54" s="63"/>
      <c r="BW54" s="65"/>
      <c r="BX54" s="64"/>
      <c r="BY54" s="63"/>
      <c r="BZ54" s="63"/>
      <c r="CA54" s="63"/>
      <c r="CB54" s="63"/>
      <c r="CC54" s="63"/>
      <c r="CD54" s="65"/>
    </row>
    <row r="55" spans="1:82" s="5" customFormat="1" ht="20" customHeight="1" thickTop="1" x14ac:dyDescent="0.35">
      <c r="A55" s="41"/>
      <c r="B55" s="73" t="s">
        <v>187</v>
      </c>
      <c r="C55" s="74" t="s">
        <v>188</v>
      </c>
      <c r="D55" s="74" t="s">
        <v>48</v>
      </c>
      <c r="E55" s="74" t="s">
        <v>189</v>
      </c>
      <c r="F55" s="74" t="s">
        <v>48</v>
      </c>
      <c r="G55" s="74" t="s">
        <v>26</v>
      </c>
      <c r="H55" s="75">
        <v>46215</v>
      </c>
      <c r="I55" s="75">
        <v>46215</v>
      </c>
      <c r="J55" s="76">
        <v>0</v>
      </c>
      <c r="K55" s="77" t="str">
        <f t="shared" si="5"/>
        <v>Not started</v>
      </c>
      <c r="L55" s="78"/>
      <c r="M55" s="79"/>
      <c r="N55" s="80"/>
      <c r="O55" s="80"/>
      <c r="P55" s="80"/>
      <c r="Q55" s="80"/>
      <c r="R55" s="80"/>
      <c r="S55" s="81"/>
      <c r="T55" s="79"/>
      <c r="U55" s="80"/>
      <c r="V55" s="80"/>
      <c r="W55" s="80"/>
      <c r="X55" s="80"/>
      <c r="Y55" s="80"/>
      <c r="Z55" s="81"/>
      <c r="AA55" s="79"/>
      <c r="AB55" s="80"/>
      <c r="AC55" s="80"/>
      <c r="AD55" s="80"/>
      <c r="AE55" s="80"/>
      <c r="AF55" s="80"/>
      <c r="AG55" s="81"/>
      <c r="AH55" s="79"/>
      <c r="AI55" s="80"/>
      <c r="AJ55" s="80"/>
      <c r="AK55" s="80"/>
      <c r="AL55" s="80"/>
      <c r="AM55" s="80"/>
      <c r="AN55" s="81"/>
      <c r="AO55" s="79"/>
      <c r="AP55" s="80"/>
      <c r="AQ55" s="80"/>
      <c r="AR55" s="80"/>
      <c r="AS55" s="80"/>
      <c r="AT55" s="80"/>
      <c r="AU55" s="81"/>
      <c r="AV55" s="79"/>
      <c r="AW55" s="80"/>
      <c r="AX55" s="80"/>
      <c r="AY55" s="80"/>
      <c r="AZ55" s="80"/>
      <c r="BA55" s="80"/>
      <c r="BB55" s="81"/>
      <c r="BC55" s="79"/>
      <c r="BD55" s="80"/>
      <c r="BE55" s="80"/>
      <c r="BF55" s="80"/>
      <c r="BG55" s="80"/>
      <c r="BH55" s="80"/>
      <c r="BI55" s="81"/>
      <c r="BJ55" s="79"/>
      <c r="BK55" s="80"/>
      <c r="BL55" s="80"/>
      <c r="BM55" s="80"/>
      <c r="BN55" s="80"/>
      <c r="BO55" s="80"/>
      <c r="BP55" s="81"/>
      <c r="BQ55" s="79"/>
      <c r="BR55" s="80"/>
      <c r="BS55" s="80"/>
      <c r="BT55" s="80"/>
      <c r="BU55" s="80"/>
      <c r="BV55" s="80"/>
      <c r="BW55" s="81"/>
      <c r="BX55" s="79"/>
      <c r="BY55" s="80"/>
      <c r="BZ55" s="80"/>
      <c r="CA55" s="80"/>
      <c r="CB55" s="80"/>
      <c r="CC55" s="80"/>
      <c r="CD55" s="81"/>
    </row>
    <row r="56" spans="1:82" s="5" customFormat="1" ht="20" customHeight="1" x14ac:dyDescent="0.35">
      <c r="A56"/>
      <c r="G56" s="82"/>
      <c r="H56" s="83"/>
      <c r="I56" s="83"/>
      <c r="J56" s="83"/>
      <c r="K56" s="83"/>
    </row>
    <row r="57" spans="1:82" s="5" customFormat="1" ht="35" customHeight="1" x14ac:dyDescent="0.35">
      <c r="A57"/>
      <c r="G57" s="84"/>
      <c r="H57" s="83"/>
      <c r="I57" s="83"/>
      <c r="J57" s="83"/>
      <c r="K57" s="83"/>
      <c r="AV57"/>
      <c r="AW57"/>
      <c r="AX57"/>
      <c r="AY57"/>
    </row>
    <row r="58" spans="1:82" s="5" customFormat="1" ht="20" customHeight="1" x14ac:dyDescent="0.35">
      <c r="A58"/>
      <c r="B58" s="85"/>
      <c r="C58" s="85"/>
      <c r="D58" s="85"/>
      <c r="E58" s="85"/>
      <c r="F58" s="85"/>
      <c r="G58" s="86"/>
      <c r="H58" s="87"/>
      <c r="I58" s="87"/>
      <c r="J58" s="87"/>
      <c r="K58" s="87"/>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c r="AW58"/>
      <c r="AX58"/>
      <c r="AY58"/>
    </row>
    <row r="59" spans="1:82" s="5" customFormat="1" ht="20" customHeight="1" x14ac:dyDescent="0.35">
      <c r="A59"/>
      <c r="B59" s="85"/>
      <c r="C59" s="85"/>
      <c r="D59" s="85"/>
      <c r="E59" s="85"/>
      <c r="F59" s="85"/>
      <c r="G59" s="86"/>
      <c r="H59" s="87"/>
      <c r="I59" s="87"/>
      <c r="J59" s="87"/>
      <c r="K59" s="87"/>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c r="AW59"/>
      <c r="AX59"/>
      <c r="AY59"/>
    </row>
    <row r="60" spans="1:82" s="5" customFormat="1" ht="20" customHeight="1" x14ac:dyDescent="0.35">
      <c r="A60"/>
      <c r="G60" s="84"/>
      <c r="H60" s="83"/>
      <c r="I60" s="83"/>
      <c r="J60" s="83"/>
      <c r="K60" s="83"/>
      <c r="AV60"/>
      <c r="AW60"/>
      <c r="AX60"/>
      <c r="AY60"/>
    </row>
    <row r="61" spans="1:82" s="5" customFormat="1" ht="20" customHeight="1" x14ac:dyDescent="0.35">
      <c r="A61"/>
      <c r="G61" s="84"/>
      <c r="H61" s="83"/>
      <c r="I61" s="83"/>
      <c r="J61" s="83"/>
      <c r="K61" s="83"/>
      <c r="AV61"/>
      <c r="AW61"/>
      <c r="AX61"/>
      <c r="AY61"/>
    </row>
    <row r="62" spans="1:82" s="5" customFormat="1" ht="20" hidden="1" customHeight="1" x14ac:dyDescent="0.35">
      <c r="A62"/>
      <c r="G62" s="84"/>
      <c r="H62" s="83"/>
      <c r="I62" s="83"/>
      <c r="J62" s="83"/>
      <c r="K62" s="83"/>
      <c r="AV62"/>
      <c r="AW62"/>
      <c r="AX62"/>
      <c r="AY62"/>
    </row>
    <row r="63" spans="1:82" ht="20" hidden="1" customHeight="1" x14ac:dyDescent="0.35">
      <c r="G63" s="26"/>
    </row>
    <row r="64" spans="1:82" ht="20" hidden="1" customHeight="1" x14ac:dyDescent="0.35">
      <c r="G64" s="26"/>
    </row>
    <row r="65" spans="7:7" ht="20" hidden="1" customHeight="1" x14ac:dyDescent="0.35">
      <c r="G65" s="26"/>
    </row>
    <row r="66" spans="7:7" ht="20" hidden="1" customHeight="1" x14ac:dyDescent="0.35">
      <c r="G66" s="26"/>
    </row>
    <row r="67" spans="7:7" ht="20" hidden="1" customHeight="1" x14ac:dyDescent="0.35">
      <c r="G67" s="26"/>
    </row>
    <row r="68" spans="7:7" ht="20" hidden="1" customHeight="1" x14ac:dyDescent="0.35">
      <c r="G68" s="26"/>
    </row>
    <row r="69" spans="7:7" ht="20" hidden="1" customHeight="1" x14ac:dyDescent="0.35">
      <c r="G69" s="26"/>
    </row>
    <row r="70" spans="7:7" ht="20" hidden="1" customHeight="1" x14ac:dyDescent="0.35">
      <c r="G70" s="26"/>
    </row>
    <row r="71" spans="7:7" ht="20" hidden="1" customHeight="1" x14ac:dyDescent="0.35">
      <c r="G71" s="26"/>
    </row>
    <row r="72" spans="7:7" ht="20" hidden="1" customHeight="1" x14ac:dyDescent="0.35">
      <c r="G72" s="26"/>
    </row>
    <row r="73" spans="7:7" ht="20" hidden="1" customHeight="1" x14ac:dyDescent="0.35">
      <c r="G73" s="26"/>
    </row>
    <row r="74" spans="7:7" ht="20" hidden="1" customHeight="1" x14ac:dyDescent="0.35">
      <c r="G74" s="26"/>
    </row>
    <row r="75" spans="7:7" ht="20" hidden="1" customHeight="1" x14ac:dyDescent="0.35">
      <c r="G75" s="26"/>
    </row>
    <row r="76" spans="7:7" ht="20" hidden="1" customHeight="1" x14ac:dyDescent="0.35">
      <c r="G76" s="26"/>
    </row>
    <row r="77" spans="7:7" ht="20" hidden="1" customHeight="1" x14ac:dyDescent="0.35">
      <c r="G77" s="26"/>
    </row>
    <row r="78" spans="7:7" ht="20" hidden="1" customHeight="1" x14ac:dyDescent="0.35">
      <c r="G78" s="26"/>
    </row>
    <row r="79" spans="7:7" ht="20" hidden="1" customHeight="1" x14ac:dyDescent="0.35">
      <c r="G79" s="26"/>
    </row>
    <row r="80" spans="7:7" ht="20" hidden="1" customHeight="1" x14ac:dyDescent="0.35">
      <c r="G80" s="26"/>
    </row>
    <row r="81" spans="7:7" ht="20" hidden="1" customHeight="1" x14ac:dyDescent="0.35">
      <c r="G81" s="26"/>
    </row>
    <row r="82" spans="7:7" ht="20" hidden="1" customHeight="1" x14ac:dyDescent="0.35">
      <c r="G82" s="26"/>
    </row>
    <row r="83" spans="7:7" ht="20" hidden="1" customHeight="1" x14ac:dyDescent="0.35">
      <c r="G83" s="26"/>
    </row>
    <row r="84" spans="7:7" ht="20" hidden="1" customHeight="1" x14ac:dyDescent="0.35">
      <c r="G84" s="26"/>
    </row>
    <row r="85" spans="7:7" ht="20" hidden="1" customHeight="1" x14ac:dyDescent="0.35">
      <c r="G85" s="26"/>
    </row>
    <row r="86" spans="7:7" ht="20" hidden="1" customHeight="1" x14ac:dyDescent="0.35">
      <c r="G86" s="26"/>
    </row>
    <row r="87" spans="7:7" ht="20" hidden="1" customHeight="1" x14ac:dyDescent="0.35">
      <c r="G87" s="26"/>
    </row>
    <row r="88" spans="7:7" ht="20" hidden="1" customHeight="1" x14ac:dyDescent="0.35">
      <c r="G88" s="26"/>
    </row>
    <row r="89" spans="7:7" ht="20" hidden="1" customHeight="1" x14ac:dyDescent="0.35">
      <c r="G89" s="26"/>
    </row>
    <row r="90" spans="7:7" ht="20" hidden="1" customHeight="1" x14ac:dyDescent="0.35">
      <c r="G90" s="26"/>
    </row>
    <row r="91" spans="7:7" ht="20" hidden="1" customHeight="1" x14ac:dyDescent="0.35">
      <c r="G91" s="26"/>
    </row>
    <row r="92" spans="7:7" ht="20" hidden="1" customHeight="1" x14ac:dyDescent="0.35">
      <c r="G92" s="26"/>
    </row>
    <row r="93" spans="7:7" ht="20" hidden="1" customHeight="1" x14ac:dyDescent="0.35">
      <c r="G93" s="26"/>
    </row>
    <row r="94" spans="7:7" ht="20" hidden="1" customHeight="1" x14ac:dyDescent="0.35">
      <c r="G94" s="26"/>
    </row>
    <row r="95" spans="7:7" ht="20" hidden="1" customHeight="1" x14ac:dyDescent="0.35">
      <c r="G95" s="26"/>
    </row>
    <row r="96" spans="7:7" ht="20" hidden="1" customHeight="1" x14ac:dyDescent="0.35">
      <c r="G96" s="26"/>
    </row>
    <row r="97" spans="7:7" ht="20" hidden="1" customHeight="1" x14ac:dyDescent="0.35">
      <c r="G97" s="26"/>
    </row>
    <row r="98" spans="7:7" ht="20" hidden="1" customHeight="1" x14ac:dyDescent="0.35">
      <c r="G98" s="26"/>
    </row>
    <row r="99" spans="7:7" ht="20" hidden="1" customHeight="1" x14ac:dyDescent="0.35">
      <c r="G99" s="26"/>
    </row>
    <row r="100" spans="7:7" ht="20" hidden="1" customHeight="1" x14ac:dyDescent="0.35">
      <c r="G100" s="26"/>
    </row>
    <row r="101" spans="7:7" ht="20" hidden="1" customHeight="1" x14ac:dyDescent="0.35">
      <c r="G101" s="26"/>
    </row>
    <row r="102" spans="7:7" ht="20" hidden="1" customHeight="1" x14ac:dyDescent="0.35">
      <c r="G102" s="26"/>
    </row>
    <row r="103" spans="7:7" ht="20" hidden="1" customHeight="1" x14ac:dyDescent="0.35">
      <c r="G103" s="26"/>
    </row>
    <row r="104" spans="7:7" ht="20" hidden="1" customHeight="1" x14ac:dyDescent="0.35">
      <c r="G104" s="26"/>
    </row>
    <row r="105" spans="7:7" ht="20" hidden="1" customHeight="1" x14ac:dyDescent="0.35">
      <c r="G105" s="26"/>
    </row>
    <row r="106" spans="7:7" ht="20" hidden="1" customHeight="1" x14ac:dyDescent="0.35">
      <c r="G106" s="26"/>
    </row>
    <row r="107" spans="7:7" ht="20" hidden="1" customHeight="1" x14ac:dyDescent="0.35">
      <c r="G107" s="26"/>
    </row>
    <row r="108" spans="7:7" ht="20" hidden="1" customHeight="1" x14ac:dyDescent="0.35">
      <c r="G108" s="26"/>
    </row>
    <row r="109" spans="7:7" ht="20" hidden="1" customHeight="1" x14ac:dyDescent="0.35">
      <c r="G109" s="26"/>
    </row>
    <row r="110" spans="7:7" ht="20" hidden="1" customHeight="1" x14ac:dyDescent="0.35">
      <c r="G110" s="26"/>
    </row>
    <row r="111" spans="7:7" ht="20" hidden="1" customHeight="1" x14ac:dyDescent="0.35">
      <c r="G111" s="26"/>
    </row>
    <row r="112" spans="7:7" ht="20" hidden="1" customHeight="1" x14ac:dyDescent="0.35">
      <c r="G112" s="26"/>
    </row>
    <row r="113" spans="7:7" ht="20" hidden="1" customHeight="1" x14ac:dyDescent="0.35">
      <c r="G113" s="26"/>
    </row>
    <row r="114" spans="7:7" ht="20" hidden="1" customHeight="1" x14ac:dyDescent="0.35">
      <c r="G114" s="26"/>
    </row>
  </sheetData>
  <sheetProtection algorithmName="SHA-512" hashValue="X5GJPHWUS7AEHZirQaqObZF/QaNfp3X5d4ljH6OmV0i3vmBdJr1bNe9C27nj5IHZxlGHF6SkMUJc2ede0riBjg==" saltValue="QLRpd3U0VSSBWaj5rnqYNg==" spinCount="100000" sheet="1" objects="1" scenarios="1"/>
  <mergeCells count="48">
    <mergeCell ref="AH2:AN2"/>
    <mergeCell ref="B2:B4"/>
    <mergeCell ref="C2:K2"/>
    <mergeCell ref="M2:S2"/>
    <mergeCell ref="T2:Z2"/>
    <mergeCell ref="AA2:AG2"/>
    <mergeCell ref="BP2:BT2"/>
    <mergeCell ref="BU2:BY2"/>
    <mergeCell ref="BZ2:CD2"/>
    <mergeCell ref="C3:K3"/>
    <mergeCell ref="M3:S4"/>
    <mergeCell ref="T3:Z4"/>
    <mergeCell ref="AA3:AG4"/>
    <mergeCell ref="AH3:AN4"/>
    <mergeCell ref="AV3:AZ4"/>
    <mergeCell ref="BA3:BE4"/>
    <mergeCell ref="AO2:AQ4"/>
    <mergeCell ref="AR2:AT4"/>
    <mergeCell ref="AV2:AZ2"/>
    <mergeCell ref="BA2:BE2"/>
    <mergeCell ref="BF2:BJ2"/>
    <mergeCell ref="BK2:BO2"/>
    <mergeCell ref="T11:Z11"/>
    <mergeCell ref="BP3:BT4"/>
    <mergeCell ref="BU3:BY4"/>
    <mergeCell ref="BZ3:CD4"/>
    <mergeCell ref="C4:K4"/>
    <mergeCell ref="D6:F6"/>
    <mergeCell ref="G6:G7"/>
    <mergeCell ref="H6:I7"/>
    <mergeCell ref="M6:S9"/>
    <mergeCell ref="T6:BR9"/>
    <mergeCell ref="BF3:BJ4"/>
    <mergeCell ref="BK3:BO4"/>
    <mergeCell ref="D7:F7"/>
    <mergeCell ref="H8:I8"/>
    <mergeCell ref="H9:I9"/>
    <mergeCell ref="B11:K12"/>
    <mergeCell ref="M11:S11"/>
    <mergeCell ref="B6:B9"/>
    <mergeCell ref="BQ11:BW11"/>
    <mergeCell ref="BX11:CD11"/>
    <mergeCell ref="AA11:AG11"/>
    <mergeCell ref="AH11:AN11"/>
    <mergeCell ref="AO11:AU11"/>
    <mergeCell ref="AV11:BB11"/>
    <mergeCell ref="BC11:BI11"/>
    <mergeCell ref="BJ11:BP11"/>
  </mergeCells>
  <conditionalFormatting sqref="J14:J55">
    <cfRule type="dataBar" priority="4">
      <dataBar>
        <cfvo type="num" val="0"/>
        <cfvo type="num" val="1"/>
        <color rgb="FF00A0C8"/>
      </dataBar>
      <extLst>
        <ext xmlns:x14="http://schemas.microsoft.com/office/spreadsheetml/2009/9/main" uri="{B025F937-C7B1-47D3-B67F-A62EFF666E3E}">
          <x14:id>{FF2D38CD-ED10-4210-A22B-5AD75BA93EDD}</x14:id>
        </ext>
      </extLst>
    </cfRule>
  </conditionalFormatting>
  <conditionalFormatting sqref="K14:K55">
    <cfRule type="cellIs" dxfId="51" priority="1" stopIfTrue="1" operator="equal">
      <formula>"Completed"</formula>
    </cfRule>
    <cfRule type="cellIs" dxfId="50" priority="2" stopIfTrue="1" operator="equal">
      <formula>"In Progress"</formula>
    </cfRule>
    <cfRule type="cellIs" dxfId="49" priority="3" operator="equal">
      <formula>"Not Started"</formula>
    </cfRule>
  </conditionalFormatting>
  <conditionalFormatting sqref="M15:CD55">
    <cfRule type="expression" dxfId="48" priority="5" stopIfTrue="1">
      <formula>AND(ANALYSISTABS,$C15&lt;&gt;"",$J15&gt;0,$H15&lt;&gt;"",M$13&gt;=$H15,M$13&lt;=$H15+($I15-$H15)*$J15)</formula>
    </cfRule>
    <cfRule type="expression" dxfId="47" priority="6">
      <formula>AND(ANALYSISTABS,$C15&lt;&gt;"",$H15&lt;&gt;"",M$13&gt;=$H15,M$13&lt;=$I15)</formula>
    </cfRule>
  </conditionalFormatting>
  <conditionalFormatting sqref="AV3">
    <cfRule type="cellIs" dxfId="46" priority="7" operator="equal">
      <formula>"Completed"</formula>
    </cfRule>
    <cfRule type="cellIs" dxfId="45" priority="8" operator="equal">
      <formula>"In progress"</formula>
    </cfRule>
    <cfRule type="cellIs" dxfId="44" priority="9" operator="equal">
      <formula>"Not started"</formula>
    </cfRule>
  </conditionalFormatting>
  <conditionalFormatting sqref="BA3">
    <cfRule type="cellIs" dxfId="43" priority="10" operator="equal">
      <formula>"Completed"</formula>
    </cfRule>
    <cfRule type="cellIs" dxfId="42" priority="11" operator="equal">
      <formula>"In progress"</formula>
    </cfRule>
    <cfRule type="cellIs" dxfId="41" priority="12" operator="equal">
      <formula>"Not started"</formula>
    </cfRule>
  </conditionalFormatting>
  <conditionalFormatting sqref="BF3">
    <cfRule type="cellIs" dxfId="40" priority="13" operator="equal">
      <formula>"Completed"</formula>
    </cfRule>
    <cfRule type="cellIs" dxfId="39" priority="14" operator="equal">
      <formula>"In progress"</formula>
    </cfRule>
    <cfRule type="cellIs" dxfId="38" priority="15" operator="equal">
      <formula>"Not started"</formula>
    </cfRule>
  </conditionalFormatting>
  <conditionalFormatting sqref="BK3">
    <cfRule type="cellIs" dxfId="37" priority="16" operator="equal">
      <formula>"Completed"</formula>
    </cfRule>
    <cfRule type="cellIs" dxfId="36" priority="17" operator="equal">
      <formula>"In progress"</formula>
    </cfRule>
    <cfRule type="cellIs" dxfId="35" priority="18" operator="equal">
      <formula>"Not started"</formula>
    </cfRule>
  </conditionalFormatting>
  <conditionalFormatting sqref="BP3">
    <cfRule type="cellIs" dxfId="34" priority="19" operator="equal">
      <formula>"Completed"</formula>
    </cfRule>
    <cfRule type="cellIs" dxfId="33" priority="20" operator="equal">
      <formula>"In progress"</formula>
    </cfRule>
    <cfRule type="cellIs" dxfId="32" priority="21" operator="equal">
      <formula>"Not started"</formula>
    </cfRule>
  </conditionalFormatting>
  <conditionalFormatting sqref="BU3">
    <cfRule type="cellIs" dxfId="31" priority="22" operator="equal">
      <formula>"Completed"</formula>
    </cfRule>
    <cfRule type="cellIs" dxfId="30" priority="23" operator="equal">
      <formula>"In progress"</formula>
    </cfRule>
    <cfRule type="cellIs" dxfId="29" priority="24" operator="equal">
      <formula>"Not started"</formula>
    </cfRule>
  </conditionalFormatting>
  <conditionalFormatting sqref="BZ3">
    <cfRule type="cellIs" dxfId="28" priority="25" operator="equal">
      <formula>"Completed"</formula>
    </cfRule>
    <cfRule type="cellIs" dxfId="27" priority="26" operator="equal">
      <formula>"In progress"</formula>
    </cfRule>
    <cfRule type="cellIs" dxfId="26" priority="27" operator="equal">
      <formula>"Not started"</formula>
    </cfRule>
  </conditionalFormatting>
  <dataValidations count="2">
    <dataValidation type="list" allowBlank="1" showInputMessage="1" showErrorMessage="1" sqref="AV3:CD4" xr:uid="{9BBA0746-C32B-4FCC-BD61-9B2ECC3BB67A}">
      <formula1>"Completed,In progress,Not started"</formula1>
    </dataValidation>
    <dataValidation type="decimal" allowBlank="1" showInputMessage="1" showErrorMessage="1" sqref="J15:J55" xr:uid="{FD3964BD-8C8A-4719-8ED5-C48F79C221F2}">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FF2D38CD-ED10-4210-A22B-5AD75BA93EDD}">
            <x14:dataBar minLength="0" maxLength="100">
              <x14:cfvo type="num">
                <xm:f>0</xm:f>
              </x14:cfvo>
              <x14:cfvo type="num">
                <xm:f>1</xm:f>
              </x14:cfvo>
              <x14:negativeFillColor rgb="FFFF0000"/>
              <x14:axisColor rgb="FF000000"/>
            </x14:dataBar>
          </x14:cfRule>
          <xm:sqref>J14:J55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D641-F357-4E46-944D-6EC4C9D5FC93}">
  <sheetPr codeName="Sheet13">
    <tabColor theme="7" tint="-0.499984740745262"/>
    <pageSetUpPr fitToPage="1"/>
  </sheetPr>
  <dimension ref="A1:CE114"/>
  <sheetViews>
    <sheetView showGridLines="0" zoomScale="70" zoomScaleNormal="70" workbookViewId="0"/>
  </sheetViews>
  <sheetFormatPr defaultColWidth="0" defaultRowHeight="20" customHeight="1" zeroHeight="1" x14ac:dyDescent="0.35"/>
  <cols>
    <col min="1" max="1" width="3.6328125" customWidth="1"/>
    <col min="2" max="2" width="9.6328125" customWidth="1"/>
    <col min="3" max="3" width="36.26953125" customWidth="1"/>
    <col min="4" max="6" width="26.1796875" customWidth="1"/>
    <col min="7" max="7" width="20.6328125" customWidth="1"/>
    <col min="8" max="11" width="15.6328125" customWidth="1"/>
    <col min="12" max="12" width="1.6328125" hidden="1" customWidth="1"/>
    <col min="13" max="82" width="3.6328125" customWidth="1"/>
    <col min="83" max="83" width="4.6328125" customWidth="1"/>
    <col min="84" max="16384" width="8.7265625" hidden="1"/>
  </cols>
  <sheetData>
    <row r="1" spans="1:82" ht="10" customHeight="1" x14ac:dyDescent="0.35"/>
    <row r="2" spans="1:82" s="2" customFormat="1" ht="35" customHeight="1" x14ac:dyDescent="0.35">
      <c r="A2"/>
      <c r="B2" s="194"/>
      <c r="C2" s="195" t="s">
        <v>0</v>
      </c>
      <c r="D2" s="195"/>
      <c r="E2" s="195"/>
      <c r="F2" s="195"/>
      <c r="G2" s="195"/>
      <c r="H2" s="195"/>
      <c r="I2" s="195"/>
      <c r="J2" s="195"/>
      <c r="K2" s="195"/>
      <c r="L2"/>
      <c r="M2" s="196" t="s">
        <v>1</v>
      </c>
      <c r="N2" s="196"/>
      <c r="O2" s="196"/>
      <c r="P2" s="196"/>
      <c r="Q2" s="196"/>
      <c r="R2" s="196"/>
      <c r="S2" s="196"/>
      <c r="T2" s="197" t="s">
        <v>2</v>
      </c>
      <c r="U2" s="197"/>
      <c r="V2" s="197"/>
      <c r="W2" s="197"/>
      <c r="X2" s="197"/>
      <c r="Y2" s="197"/>
      <c r="Z2" s="197"/>
      <c r="AA2" s="198" t="s">
        <v>3</v>
      </c>
      <c r="AB2" s="198"/>
      <c r="AC2" s="198"/>
      <c r="AD2" s="198"/>
      <c r="AE2" s="198"/>
      <c r="AF2" s="198"/>
      <c r="AG2" s="198"/>
      <c r="AH2" s="199" t="s">
        <v>4</v>
      </c>
      <c r="AI2" s="199"/>
      <c r="AJ2" s="199"/>
      <c r="AK2" s="199"/>
      <c r="AL2" s="199"/>
      <c r="AM2" s="199"/>
      <c r="AN2" s="199"/>
      <c r="AO2" s="184" t="s">
        <v>5</v>
      </c>
      <c r="AP2" s="185"/>
      <c r="AQ2" s="185"/>
      <c r="AR2" s="190">
        <f ca="1">AU2</f>
        <v>0</v>
      </c>
      <c r="AS2" s="190"/>
      <c r="AT2" s="190"/>
      <c r="AU2" s="1">
        <f ca="1">IFERROR(IF(ANALYSISTABS,IFERROR(AVERAGEIF(C14:C55,"*",J15:J55),0),""),"")</f>
        <v>0</v>
      </c>
      <c r="AV2" s="176" t="s">
        <v>6</v>
      </c>
      <c r="AW2" s="177"/>
      <c r="AX2" s="177"/>
      <c r="AY2" s="177"/>
      <c r="AZ2" s="193"/>
      <c r="BA2" s="176" t="s">
        <v>7</v>
      </c>
      <c r="BB2" s="177"/>
      <c r="BC2" s="177"/>
      <c r="BD2" s="177"/>
      <c r="BE2" s="178"/>
      <c r="BF2" s="176" t="s">
        <v>8</v>
      </c>
      <c r="BG2" s="177"/>
      <c r="BH2" s="177"/>
      <c r="BI2" s="177"/>
      <c r="BJ2" s="178"/>
      <c r="BK2" s="176" t="s">
        <v>9</v>
      </c>
      <c r="BL2" s="177"/>
      <c r="BM2" s="177"/>
      <c r="BN2" s="177"/>
      <c r="BO2" s="178"/>
      <c r="BP2" s="176" t="s">
        <v>10</v>
      </c>
      <c r="BQ2" s="177"/>
      <c r="BR2" s="177"/>
      <c r="BS2" s="177"/>
      <c r="BT2" s="178"/>
      <c r="BU2" s="176" t="s">
        <v>11</v>
      </c>
      <c r="BV2" s="177"/>
      <c r="BW2" s="177"/>
      <c r="BX2" s="177"/>
      <c r="BY2" s="178"/>
      <c r="BZ2" s="176" t="s">
        <v>12</v>
      </c>
      <c r="CA2" s="177"/>
      <c r="CB2" s="177"/>
      <c r="CC2" s="177"/>
      <c r="CD2" s="178"/>
    </row>
    <row r="3" spans="1:82" s="2" customFormat="1" ht="20" customHeight="1" x14ac:dyDescent="0.35">
      <c r="A3"/>
      <c r="B3" s="194"/>
      <c r="C3" s="179" t="s">
        <v>13</v>
      </c>
      <c r="D3" s="179"/>
      <c r="E3" s="179"/>
      <c r="F3" s="179"/>
      <c r="G3" s="179"/>
      <c r="H3" s="179"/>
      <c r="I3" s="179"/>
      <c r="J3" s="179"/>
      <c r="K3" s="179"/>
      <c r="L3"/>
      <c r="M3" s="180">
        <f>IFERROR(IF(ANALYSISTABS,COUNTA(B14:B55),""),"")</f>
        <v>0</v>
      </c>
      <c r="N3" s="180"/>
      <c r="O3" s="180"/>
      <c r="P3" s="180"/>
      <c r="Q3" s="180"/>
      <c r="R3" s="180"/>
      <c r="S3" s="180"/>
      <c r="T3" s="181">
        <f>IFERROR(IF(ANALYSISTABS,COUNTIFS($B$14:$B$55,"*",$K$14:$K$55,T2),""),"")</f>
        <v>0</v>
      </c>
      <c r="U3" s="181"/>
      <c r="V3" s="181"/>
      <c r="W3" s="181"/>
      <c r="X3" s="181"/>
      <c r="Y3" s="181"/>
      <c r="Z3" s="181"/>
      <c r="AA3" s="182">
        <f>IFERROR(IF(ANALYSISTABS,COUNTIFS($B$14:$B$55,"*",$K$14:$K$55,AA2),""),"")</f>
        <v>0</v>
      </c>
      <c r="AB3" s="182"/>
      <c r="AC3" s="182"/>
      <c r="AD3" s="182"/>
      <c r="AE3" s="182"/>
      <c r="AF3" s="182"/>
      <c r="AG3" s="182"/>
      <c r="AH3" s="183">
        <f>IFERROR(IF(ANALYSISTABS,COUNTIFS($B$14:$B$55,"*",$K$14:$K$55,AH2),""),"")</f>
        <v>0</v>
      </c>
      <c r="AI3" s="183"/>
      <c r="AJ3" s="183"/>
      <c r="AK3" s="183"/>
      <c r="AL3" s="183"/>
      <c r="AM3" s="183"/>
      <c r="AN3" s="183"/>
      <c r="AO3" s="186"/>
      <c r="AP3" s="187"/>
      <c r="AQ3" s="187"/>
      <c r="AR3" s="191"/>
      <c r="AS3" s="191"/>
      <c r="AT3" s="191"/>
      <c r="AU3" s="3"/>
      <c r="AV3" s="156" t="s">
        <v>14</v>
      </c>
      <c r="AW3" s="156"/>
      <c r="AX3" s="156"/>
      <c r="AY3" s="156"/>
      <c r="AZ3" s="156"/>
      <c r="BA3" s="156" t="s">
        <v>15</v>
      </c>
      <c r="BB3" s="156"/>
      <c r="BC3" s="156"/>
      <c r="BD3" s="156"/>
      <c r="BE3" s="156"/>
      <c r="BF3" s="156" t="s">
        <v>16</v>
      </c>
      <c r="BG3" s="156"/>
      <c r="BH3" s="156"/>
      <c r="BI3" s="156"/>
      <c r="BJ3" s="156"/>
      <c r="BK3" s="156" t="s">
        <v>16</v>
      </c>
      <c r="BL3" s="156"/>
      <c r="BM3" s="156"/>
      <c r="BN3" s="156"/>
      <c r="BO3" s="156"/>
      <c r="BP3" s="156" t="s">
        <v>16</v>
      </c>
      <c r="BQ3" s="156"/>
      <c r="BR3" s="156"/>
      <c r="BS3" s="156"/>
      <c r="BT3" s="156"/>
      <c r="BU3" s="156" t="s">
        <v>16</v>
      </c>
      <c r="BV3" s="156"/>
      <c r="BW3" s="156"/>
      <c r="BX3" s="156"/>
      <c r="BY3" s="156"/>
      <c r="BZ3" s="156" t="s">
        <v>16</v>
      </c>
      <c r="CA3" s="156"/>
      <c r="CB3" s="156"/>
      <c r="CC3" s="156"/>
      <c r="CD3" s="156"/>
    </row>
    <row r="4" spans="1:82" s="5" customFormat="1" ht="25" customHeight="1" x14ac:dyDescent="0.35">
      <c r="A4"/>
      <c r="B4" s="194"/>
      <c r="C4" s="157" t="str">
        <f>IF(D6="","",D6)</f>
        <v/>
      </c>
      <c r="D4" s="157"/>
      <c r="E4" s="157"/>
      <c r="F4" s="157"/>
      <c r="G4" s="157"/>
      <c r="H4" s="157"/>
      <c r="I4" s="157"/>
      <c r="J4" s="157"/>
      <c r="K4" s="157"/>
      <c r="L4"/>
      <c r="M4" s="180"/>
      <c r="N4" s="180"/>
      <c r="O4" s="180"/>
      <c r="P4" s="180"/>
      <c r="Q4" s="180"/>
      <c r="R4" s="180"/>
      <c r="S4" s="180"/>
      <c r="T4" s="181"/>
      <c r="U4" s="181"/>
      <c r="V4" s="181"/>
      <c r="W4" s="181"/>
      <c r="X4" s="181"/>
      <c r="Y4" s="181"/>
      <c r="Z4" s="181"/>
      <c r="AA4" s="182"/>
      <c r="AB4" s="182"/>
      <c r="AC4" s="182"/>
      <c r="AD4" s="182"/>
      <c r="AE4" s="182"/>
      <c r="AF4" s="182"/>
      <c r="AG4" s="182"/>
      <c r="AH4" s="183"/>
      <c r="AI4" s="183"/>
      <c r="AJ4" s="183"/>
      <c r="AK4" s="183"/>
      <c r="AL4" s="183"/>
      <c r="AM4" s="183"/>
      <c r="AN4" s="183"/>
      <c r="AO4" s="188"/>
      <c r="AP4" s="189"/>
      <c r="AQ4" s="189"/>
      <c r="AR4" s="192"/>
      <c r="AS4" s="192"/>
      <c r="AT4" s="192"/>
      <c r="AU4" s="4">
        <f ca="1">IFERROR(IF(ANALYSISTABS,1-AU2,""),"")</f>
        <v>1</v>
      </c>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row>
    <row r="5" spans="1:82" ht="20" customHeight="1" x14ac:dyDescent="0.35">
      <c r="M5" s="6"/>
      <c r="N5" s="6"/>
      <c r="O5" s="6"/>
      <c r="P5" s="6"/>
      <c r="Q5" s="6"/>
      <c r="R5" s="6"/>
      <c r="S5" s="6"/>
    </row>
    <row r="6" spans="1:82" s="5" customFormat="1" ht="25" customHeight="1" x14ac:dyDescent="0.35">
      <c r="A6"/>
      <c r="B6" s="158" t="s">
        <v>17</v>
      </c>
      <c r="C6" s="7" t="s">
        <v>18</v>
      </c>
      <c r="D6" s="161"/>
      <c r="E6" s="161"/>
      <c r="F6" s="161"/>
      <c r="G6" s="162" t="s">
        <v>20</v>
      </c>
      <c r="H6" s="163"/>
      <c r="I6" s="163"/>
      <c r="J6" s="8" t="s">
        <v>22</v>
      </c>
      <c r="K6" s="9" t="str">
        <f>IFERROR(IF(ANALYSISTABS,IF(MIN(H14:H55)&lt;=0,"",MIN(H14:H55)),""),"")</f>
        <v/>
      </c>
      <c r="L6"/>
      <c r="M6" s="164" t="s">
        <v>23</v>
      </c>
      <c r="N6" s="165"/>
      <c r="O6" s="165"/>
      <c r="P6" s="165"/>
      <c r="Q6" s="165"/>
      <c r="R6" s="165"/>
      <c r="S6" s="165"/>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1"/>
      <c r="BS6" s="10"/>
      <c r="BT6" s="10"/>
      <c r="BU6" s="10"/>
      <c r="BV6" s="10"/>
      <c r="BW6" s="10"/>
      <c r="BX6" s="10"/>
      <c r="BY6" s="10"/>
      <c r="BZ6" s="11"/>
      <c r="CA6" s="11"/>
      <c r="CB6" s="11"/>
      <c r="CC6" s="11"/>
      <c r="CD6" s="11"/>
    </row>
    <row r="7" spans="1:82" s="5" customFormat="1" ht="25" customHeight="1" x14ac:dyDescent="0.35">
      <c r="A7"/>
      <c r="B7" s="159"/>
      <c r="C7" s="12" t="s">
        <v>25</v>
      </c>
      <c r="D7" s="149"/>
      <c r="E7" s="149"/>
      <c r="F7" s="149"/>
      <c r="G7" s="162"/>
      <c r="H7" s="163"/>
      <c r="I7" s="163"/>
      <c r="J7" s="8" t="s">
        <v>27</v>
      </c>
      <c r="K7" s="9" t="str">
        <f>IFERROR(IF(ANALYSISTABS,IF(MAX(I14:I55)&lt;=0,"",MAX(I14:I55)),""),"")</f>
        <v/>
      </c>
      <c r="L7"/>
      <c r="M7" s="166"/>
      <c r="N7" s="167"/>
      <c r="O7" s="167"/>
      <c r="P7" s="167"/>
      <c r="Q7" s="167"/>
      <c r="R7" s="167"/>
      <c r="S7" s="167"/>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3"/>
      <c r="BS7" s="10"/>
      <c r="BT7" s="14" t="s">
        <v>14</v>
      </c>
      <c r="BU7" s="15">
        <f>IFERROR(IF(ANALYSISTABS,COUNTIFS($B$15:$B$55,"*",$K$15:$K$55,BT7),""),"")</f>
        <v>0</v>
      </c>
      <c r="BV7" s="10"/>
      <c r="BW7" s="10"/>
      <c r="BX7" s="10"/>
      <c r="BY7" s="10"/>
      <c r="BZ7" s="11"/>
      <c r="CA7" s="11"/>
      <c r="CB7" s="11"/>
      <c r="CC7" s="11"/>
      <c r="CD7" s="11"/>
    </row>
    <row r="8" spans="1:82" s="5" customFormat="1" ht="25" customHeight="1" x14ac:dyDescent="0.35">
      <c r="A8"/>
      <c r="B8" s="159"/>
      <c r="C8" s="12" t="s">
        <v>28</v>
      </c>
      <c r="D8" s="13"/>
      <c r="E8" s="16" t="s">
        <v>30</v>
      </c>
      <c r="F8" s="17"/>
      <c r="G8" s="8" t="s">
        <v>31</v>
      </c>
      <c r="H8" s="150"/>
      <c r="I8" s="150"/>
      <c r="J8" s="8" t="s">
        <v>32</v>
      </c>
      <c r="K8" s="18" t="str">
        <f>IFERROR(IF(ANALYSISTABS,K7-K6+1,""),"")</f>
        <v/>
      </c>
      <c r="L8"/>
      <c r="M8" s="166"/>
      <c r="N8" s="167"/>
      <c r="O8" s="167"/>
      <c r="P8" s="167"/>
      <c r="Q8" s="167"/>
      <c r="R8" s="167"/>
      <c r="S8" s="167"/>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3"/>
      <c r="BS8" s="19"/>
      <c r="BT8" s="20" t="s">
        <v>15</v>
      </c>
      <c r="BU8" s="21">
        <f>IFERROR(IF(ANALYSISTABS,COUNTIFS($B$15:$B$55,"*",$K$15:$K$55,BT8),""),"")</f>
        <v>0</v>
      </c>
      <c r="BV8" s="19"/>
      <c r="BW8" s="19"/>
      <c r="BX8" s="19"/>
      <c r="BY8" s="10"/>
      <c r="BZ8" s="11"/>
      <c r="CA8" s="11"/>
      <c r="CB8" s="11"/>
      <c r="CC8" s="11"/>
      <c r="CD8" s="11"/>
    </row>
    <row r="9" spans="1:82" s="5" customFormat="1" ht="25" customHeight="1" x14ac:dyDescent="0.35">
      <c r="A9"/>
      <c r="B9" s="160"/>
      <c r="C9" s="22" t="s">
        <v>33</v>
      </c>
      <c r="D9" s="17"/>
      <c r="E9" s="16" t="s">
        <v>34</v>
      </c>
      <c r="F9" s="17"/>
      <c r="G9" s="8" t="s">
        <v>35</v>
      </c>
      <c r="H9" s="151"/>
      <c r="I9" s="151"/>
      <c r="J9" s="23" t="str">
        <f ca="1">IFERROR(IF(ANALYSISTABS,IF(K9&gt;0,"Days Left",IF(K9=0,"Due Today","Over due")),""),"")</f>
        <v>Days Left</v>
      </c>
      <c r="K9" s="18" t="str">
        <f ca="1">IFERROR(IF(ANALYSISTABS,K7-TODAY(),""),"")</f>
        <v/>
      </c>
      <c r="L9"/>
      <c r="M9" s="168"/>
      <c r="N9" s="169"/>
      <c r="O9" s="169"/>
      <c r="P9" s="169"/>
      <c r="Q9" s="169"/>
      <c r="R9" s="169"/>
      <c r="S9" s="169"/>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5"/>
      <c r="BS9" s="19"/>
      <c r="BT9" s="24" t="s">
        <v>16</v>
      </c>
      <c r="BU9" s="25">
        <f>IFERROR(IF(ANALYSISTABS,COUNTIFS($B$15:$B$55,"*",$K$15:$K$55,BT9),""),"")</f>
        <v>0</v>
      </c>
      <c r="BV9" s="19"/>
      <c r="BW9" s="19"/>
      <c r="BX9" s="19"/>
      <c r="BY9" s="10"/>
      <c r="BZ9" s="11"/>
      <c r="CA9" s="11"/>
      <c r="CB9" s="11"/>
      <c r="CC9" s="11"/>
      <c r="CD9" s="11"/>
    </row>
    <row r="10" spans="1:82" ht="20" customHeight="1" x14ac:dyDescent="0.35">
      <c r="G10" s="26"/>
      <c r="T10" s="27"/>
      <c r="BS10" s="11"/>
      <c r="BT10" s="11"/>
      <c r="BU10" s="11"/>
      <c r="BV10" s="11"/>
      <c r="BW10" s="11"/>
      <c r="BX10" s="11"/>
      <c r="BY10" s="11"/>
      <c r="BZ10" s="11"/>
      <c r="CA10" s="11"/>
      <c r="CB10" s="11"/>
      <c r="CC10" s="11"/>
      <c r="CD10" s="11"/>
    </row>
    <row r="11" spans="1:82" s="5" customFormat="1" ht="20" customHeight="1" x14ac:dyDescent="0.35">
      <c r="A11"/>
      <c r="B11" s="152" t="s">
        <v>37</v>
      </c>
      <c r="C11" s="153"/>
      <c r="D11" s="153"/>
      <c r="E11" s="153"/>
      <c r="F11" s="153"/>
      <c r="G11" s="153"/>
      <c r="H11" s="153"/>
      <c r="I11" s="153"/>
      <c r="J11" s="153"/>
      <c r="K11" s="153"/>
      <c r="L11" s="28"/>
      <c r="M11" s="146" t="str">
        <f ca="1">IFERROR(IF(ANALYSISTABS,"WEEK "&amp;_xlfn.ISOWEEKNUM(M13),""),"")</f>
        <v>WEEK 19</v>
      </c>
      <c r="N11" s="147"/>
      <c r="O11" s="147"/>
      <c r="P11" s="147"/>
      <c r="Q11" s="147"/>
      <c r="R11" s="147"/>
      <c r="S11" s="148"/>
      <c r="T11" s="143" t="str">
        <f ca="1">IFERROR(IF(ANALYSISTABS,"WEEK "&amp;_xlfn.ISOWEEKNUM(T13),""),"")</f>
        <v>WEEK 20</v>
      </c>
      <c r="U11" s="144"/>
      <c r="V11" s="144"/>
      <c r="W11" s="144"/>
      <c r="X11" s="144"/>
      <c r="Y11" s="144"/>
      <c r="Z11" s="145"/>
      <c r="AA11" s="143" t="str">
        <f ca="1">IFERROR(IF(ANALYSISTABS,"WEEK "&amp;_xlfn.ISOWEEKNUM(AA13),""),"")</f>
        <v>WEEK 21</v>
      </c>
      <c r="AB11" s="144"/>
      <c r="AC11" s="144"/>
      <c r="AD11" s="144"/>
      <c r="AE11" s="144"/>
      <c r="AF11" s="144"/>
      <c r="AG11" s="145"/>
      <c r="AH11" s="143" t="str">
        <f ca="1">IFERROR(IF(ANALYSISTABS,"WEEK "&amp;_xlfn.ISOWEEKNUM(AH13),""),"")</f>
        <v>WEEK 22</v>
      </c>
      <c r="AI11" s="144"/>
      <c r="AJ11" s="144"/>
      <c r="AK11" s="144"/>
      <c r="AL11" s="144"/>
      <c r="AM11" s="144"/>
      <c r="AN11" s="145"/>
      <c r="AO11" s="143" t="str">
        <f ca="1">IFERROR(IF(ANALYSISTABS,"WEEK "&amp;_xlfn.ISOWEEKNUM(AO13),""),"")</f>
        <v>WEEK 23</v>
      </c>
      <c r="AP11" s="144"/>
      <c r="AQ11" s="144"/>
      <c r="AR11" s="144"/>
      <c r="AS11" s="144"/>
      <c r="AT11" s="144"/>
      <c r="AU11" s="145"/>
      <c r="AV11" s="146" t="str">
        <f ca="1">IFERROR(IF(ANALYSISTABS,"WEEK "&amp;_xlfn.ISOWEEKNUM(AV13),""),"")</f>
        <v>WEEK 24</v>
      </c>
      <c r="AW11" s="147"/>
      <c r="AX11" s="147"/>
      <c r="AY11" s="147"/>
      <c r="AZ11" s="147"/>
      <c r="BA11" s="147"/>
      <c r="BB11" s="148"/>
      <c r="BC11" s="143" t="str">
        <f ca="1">IFERROR(IF(ANALYSISTABS,"WEEK "&amp;_xlfn.ISOWEEKNUM(BC13),""),"")</f>
        <v>WEEK 25</v>
      </c>
      <c r="BD11" s="144"/>
      <c r="BE11" s="144"/>
      <c r="BF11" s="144"/>
      <c r="BG11" s="144"/>
      <c r="BH11" s="144"/>
      <c r="BI11" s="145"/>
      <c r="BJ11" s="143" t="str">
        <f ca="1">IFERROR(IF(ANALYSISTABS,"WEEK "&amp;_xlfn.ISOWEEKNUM(BJ13),""),"")</f>
        <v>WEEK 26</v>
      </c>
      <c r="BK11" s="144"/>
      <c r="BL11" s="144"/>
      <c r="BM11" s="144"/>
      <c r="BN11" s="144"/>
      <c r="BO11" s="144"/>
      <c r="BP11" s="145"/>
      <c r="BQ11" s="143" t="str">
        <f ca="1">IFERROR(IF(ANALYSISTABS,"WEEK "&amp;_xlfn.ISOWEEKNUM(BQ13),""),"")</f>
        <v>WEEK 27</v>
      </c>
      <c r="BR11" s="144"/>
      <c r="BS11" s="144"/>
      <c r="BT11" s="144"/>
      <c r="BU11" s="144"/>
      <c r="BV11" s="144"/>
      <c r="BW11" s="145"/>
      <c r="BX11" s="143" t="str">
        <f ca="1">IFERROR(IF(ANALYSISTABS,"WEEK "&amp;_xlfn.ISOWEEKNUM(BX13),""),"")</f>
        <v>WEEK 28</v>
      </c>
      <c r="BY11" s="144"/>
      <c r="BZ11" s="144"/>
      <c r="CA11" s="144"/>
      <c r="CB11" s="144"/>
      <c r="CC11" s="144"/>
      <c r="CD11" s="145"/>
    </row>
    <row r="12" spans="1:82" s="5" customFormat="1" ht="25" customHeight="1" x14ac:dyDescent="0.35">
      <c r="A12"/>
      <c r="B12" s="154"/>
      <c r="C12" s="155"/>
      <c r="D12" s="155"/>
      <c r="E12" s="155"/>
      <c r="F12" s="155"/>
      <c r="G12" s="155"/>
      <c r="H12" s="155"/>
      <c r="I12" s="155"/>
      <c r="J12" s="155"/>
      <c r="K12" s="155"/>
      <c r="L12" s="29"/>
      <c r="M12" s="30" t="str">
        <f t="shared" ref="M12:AR12" ca="1" si="0">IFERROR(IF(ANALYSISTABS,LEFT(TEXT(M13,"DDD"),1),""),"")</f>
        <v>M</v>
      </c>
      <c r="N12" s="31" t="str">
        <f t="shared" ca="1" si="0"/>
        <v>T</v>
      </c>
      <c r="O12" s="31" t="str">
        <f t="shared" ca="1" si="0"/>
        <v>W</v>
      </c>
      <c r="P12" s="31" t="str">
        <f t="shared" ca="1" si="0"/>
        <v>T</v>
      </c>
      <c r="Q12" s="31" t="str">
        <f t="shared" ca="1" si="0"/>
        <v>F</v>
      </c>
      <c r="R12" s="31" t="str">
        <f t="shared" ca="1" si="0"/>
        <v>S</v>
      </c>
      <c r="S12" s="32" t="str">
        <f t="shared" ca="1" si="0"/>
        <v>S</v>
      </c>
      <c r="T12" s="30" t="str">
        <f t="shared" ca="1" si="0"/>
        <v>M</v>
      </c>
      <c r="U12" s="31" t="str">
        <f t="shared" ca="1" si="0"/>
        <v>T</v>
      </c>
      <c r="V12" s="31" t="str">
        <f t="shared" ca="1" si="0"/>
        <v>W</v>
      </c>
      <c r="W12" s="31" t="str">
        <f t="shared" ca="1" si="0"/>
        <v>T</v>
      </c>
      <c r="X12" s="31" t="str">
        <f t="shared" ca="1" si="0"/>
        <v>F</v>
      </c>
      <c r="Y12" s="31" t="str">
        <f t="shared" ca="1" si="0"/>
        <v>S</v>
      </c>
      <c r="Z12" s="32" t="str">
        <f t="shared" ca="1" si="0"/>
        <v>S</v>
      </c>
      <c r="AA12" s="30" t="str">
        <f t="shared" ca="1" si="0"/>
        <v>M</v>
      </c>
      <c r="AB12" s="31" t="str">
        <f t="shared" ca="1" si="0"/>
        <v>T</v>
      </c>
      <c r="AC12" s="31" t="str">
        <f t="shared" ca="1" si="0"/>
        <v>W</v>
      </c>
      <c r="AD12" s="31" t="str">
        <f t="shared" ca="1" si="0"/>
        <v>T</v>
      </c>
      <c r="AE12" s="31" t="str">
        <f t="shared" ca="1" si="0"/>
        <v>F</v>
      </c>
      <c r="AF12" s="31" t="str">
        <f t="shared" ca="1" si="0"/>
        <v>S</v>
      </c>
      <c r="AG12" s="32" t="str">
        <f t="shared" ca="1" si="0"/>
        <v>S</v>
      </c>
      <c r="AH12" s="30" t="str">
        <f t="shared" ca="1" si="0"/>
        <v>M</v>
      </c>
      <c r="AI12" s="31" t="str">
        <f t="shared" ca="1" si="0"/>
        <v>T</v>
      </c>
      <c r="AJ12" s="31" t="str">
        <f t="shared" ca="1" si="0"/>
        <v>W</v>
      </c>
      <c r="AK12" s="31" t="str">
        <f t="shared" ca="1" si="0"/>
        <v>T</v>
      </c>
      <c r="AL12" s="31" t="str">
        <f t="shared" ca="1" si="0"/>
        <v>F</v>
      </c>
      <c r="AM12" s="31" t="str">
        <f t="shared" ca="1" si="0"/>
        <v>S</v>
      </c>
      <c r="AN12" s="32" t="str">
        <f t="shared" ca="1" si="0"/>
        <v>S</v>
      </c>
      <c r="AO12" s="30" t="str">
        <f t="shared" ca="1" si="0"/>
        <v>M</v>
      </c>
      <c r="AP12" s="31" t="str">
        <f t="shared" ca="1" si="0"/>
        <v>T</v>
      </c>
      <c r="AQ12" s="31" t="str">
        <f t="shared" ca="1" si="0"/>
        <v>W</v>
      </c>
      <c r="AR12" s="31" t="str">
        <f t="shared" ca="1" si="0"/>
        <v>T</v>
      </c>
      <c r="AS12" s="31" t="str">
        <f t="shared" ref="AS12:BX12" ca="1" si="1">IFERROR(IF(ANALYSISTABS,LEFT(TEXT(AS13,"DDD"),1),""),"")</f>
        <v>F</v>
      </c>
      <c r="AT12" s="31" t="str">
        <f t="shared" ca="1" si="1"/>
        <v>S</v>
      </c>
      <c r="AU12" s="32" t="str">
        <f t="shared" ca="1" si="1"/>
        <v>S</v>
      </c>
      <c r="AV12" s="30" t="str">
        <f t="shared" ca="1" si="1"/>
        <v>M</v>
      </c>
      <c r="AW12" s="31" t="str">
        <f t="shared" ca="1" si="1"/>
        <v>T</v>
      </c>
      <c r="AX12" s="31" t="str">
        <f t="shared" ca="1" si="1"/>
        <v>W</v>
      </c>
      <c r="AY12" s="31" t="str">
        <f t="shared" ca="1" si="1"/>
        <v>T</v>
      </c>
      <c r="AZ12" s="31" t="str">
        <f t="shared" ca="1" si="1"/>
        <v>F</v>
      </c>
      <c r="BA12" s="31" t="str">
        <f t="shared" ca="1" si="1"/>
        <v>S</v>
      </c>
      <c r="BB12" s="32" t="str">
        <f t="shared" ca="1" si="1"/>
        <v>S</v>
      </c>
      <c r="BC12" s="30" t="str">
        <f t="shared" ca="1" si="1"/>
        <v>M</v>
      </c>
      <c r="BD12" s="31" t="str">
        <f t="shared" ca="1" si="1"/>
        <v>T</v>
      </c>
      <c r="BE12" s="31" t="str">
        <f t="shared" ca="1" si="1"/>
        <v>W</v>
      </c>
      <c r="BF12" s="31" t="str">
        <f t="shared" ca="1" si="1"/>
        <v>T</v>
      </c>
      <c r="BG12" s="31" t="str">
        <f t="shared" ca="1" si="1"/>
        <v>F</v>
      </c>
      <c r="BH12" s="31" t="str">
        <f t="shared" ca="1" si="1"/>
        <v>S</v>
      </c>
      <c r="BI12" s="32" t="str">
        <f t="shared" ca="1" si="1"/>
        <v>S</v>
      </c>
      <c r="BJ12" s="30" t="str">
        <f t="shared" ca="1" si="1"/>
        <v>M</v>
      </c>
      <c r="BK12" s="31" t="str">
        <f t="shared" ca="1" si="1"/>
        <v>T</v>
      </c>
      <c r="BL12" s="31" t="str">
        <f t="shared" ca="1" si="1"/>
        <v>W</v>
      </c>
      <c r="BM12" s="31" t="str">
        <f t="shared" ca="1" si="1"/>
        <v>T</v>
      </c>
      <c r="BN12" s="31" t="str">
        <f t="shared" ca="1" si="1"/>
        <v>F</v>
      </c>
      <c r="BO12" s="31" t="str">
        <f t="shared" ca="1" si="1"/>
        <v>S</v>
      </c>
      <c r="BP12" s="32" t="str">
        <f t="shared" ca="1" si="1"/>
        <v>S</v>
      </c>
      <c r="BQ12" s="30" t="str">
        <f t="shared" ca="1" si="1"/>
        <v>M</v>
      </c>
      <c r="BR12" s="31" t="str">
        <f t="shared" ca="1" si="1"/>
        <v>T</v>
      </c>
      <c r="BS12" s="31" t="str">
        <f t="shared" ca="1" si="1"/>
        <v>W</v>
      </c>
      <c r="BT12" s="31" t="str">
        <f t="shared" ca="1" si="1"/>
        <v>T</v>
      </c>
      <c r="BU12" s="31" t="str">
        <f t="shared" ca="1" si="1"/>
        <v>F</v>
      </c>
      <c r="BV12" s="31" t="str">
        <f t="shared" ca="1" si="1"/>
        <v>S</v>
      </c>
      <c r="BW12" s="32" t="str">
        <f t="shared" ca="1" si="1"/>
        <v>S</v>
      </c>
      <c r="BX12" s="30" t="str">
        <f t="shared" ca="1" si="1"/>
        <v>M</v>
      </c>
      <c r="BY12" s="31" t="str">
        <f t="shared" ref="BY12:CD12" ca="1" si="2">IFERROR(IF(ANALYSISTABS,LEFT(TEXT(BY13,"DDD"),1),""),"")</f>
        <v>T</v>
      </c>
      <c r="BZ12" s="31" t="str">
        <f t="shared" ca="1" si="2"/>
        <v>W</v>
      </c>
      <c r="CA12" s="31" t="str">
        <f t="shared" ca="1" si="2"/>
        <v>T</v>
      </c>
      <c r="CB12" s="31" t="str">
        <f t="shared" ca="1" si="2"/>
        <v>F</v>
      </c>
      <c r="CC12" s="31" t="str">
        <f t="shared" ca="1" si="2"/>
        <v>S</v>
      </c>
      <c r="CD12" s="32" t="str">
        <f t="shared" ca="1" si="2"/>
        <v>S</v>
      </c>
    </row>
    <row r="13" spans="1:82" s="5" customFormat="1" ht="20" customHeight="1" thickBot="1" x14ac:dyDescent="0.4">
      <c r="A13"/>
      <c r="B13" s="33" t="s">
        <v>38</v>
      </c>
      <c r="C13" s="34" t="s">
        <v>39</v>
      </c>
      <c r="D13" s="34" t="s">
        <v>40</v>
      </c>
      <c r="E13" s="34" t="s">
        <v>41</v>
      </c>
      <c r="F13" s="34" t="s">
        <v>35</v>
      </c>
      <c r="G13" s="34" t="s">
        <v>42</v>
      </c>
      <c r="H13" s="35" t="s">
        <v>22</v>
      </c>
      <c r="I13" s="35" t="s">
        <v>27</v>
      </c>
      <c r="J13" s="36" t="s">
        <v>43</v>
      </c>
      <c r="K13" s="37" t="s">
        <v>44</v>
      </c>
      <c r="L13" s="29"/>
      <c r="M13" s="38">
        <f ca="1">IFERROR(IF(ANALYSISTABS,IF(MIN($H$14:$H$55)&lt;=0,TODAY()-WEEKDAY(TODAY(),2)+1,MIN($H$14:$H$55)-WEEKDAY(MIN($H$14:$H$55),2)+1),""),"")</f>
        <v>46146</v>
      </c>
      <c r="N13" s="39">
        <f t="shared" ref="N13:AS13" ca="1" si="3">IFERROR(IF(ANALYSISTABS,M$13+1,""),"")</f>
        <v>46147</v>
      </c>
      <c r="O13" s="39">
        <f t="shared" ca="1" si="3"/>
        <v>46148</v>
      </c>
      <c r="P13" s="39">
        <f t="shared" ca="1" si="3"/>
        <v>46149</v>
      </c>
      <c r="Q13" s="39">
        <f t="shared" ca="1" si="3"/>
        <v>46150</v>
      </c>
      <c r="R13" s="39">
        <f t="shared" ca="1" si="3"/>
        <v>46151</v>
      </c>
      <c r="S13" s="40">
        <f t="shared" ca="1" si="3"/>
        <v>46152</v>
      </c>
      <c r="T13" s="38">
        <f t="shared" ca="1" si="3"/>
        <v>46153</v>
      </c>
      <c r="U13" s="39">
        <f t="shared" ca="1" si="3"/>
        <v>46154</v>
      </c>
      <c r="V13" s="39">
        <f t="shared" ca="1" si="3"/>
        <v>46155</v>
      </c>
      <c r="W13" s="39">
        <f t="shared" ca="1" si="3"/>
        <v>46156</v>
      </c>
      <c r="X13" s="39">
        <f t="shared" ca="1" si="3"/>
        <v>46157</v>
      </c>
      <c r="Y13" s="39">
        <f t="shared" ca="1" si="3"/>
        <v>46158</v>
      </c>
      <c r="Z13" s="40">
        <f t="shared" ca="1" si="3"/>
        <v>46159</v>
      </c>
      <c r="AA13" s="38">
        <f t="shared" ca="1" si="3"/>
        <v>46160</v>
      </c>
      <c r="AB13" s="39">
        <f t="shared" ca="1" si="3"/>
        <v>46161</v>
      </c>
      <c r="AC13" s="39">
        <f t="shared" ca="1" si="3"/>
        <v>46162</v>
      </c>
      <c r="AD13" s="39">
        <f t="shared" ca="1" si="3"/>
        <v>46163</v>
      </c>
      <c r="AE13" s="39">
        <f t="shared" ca="1" si="3"/>
        <v>46164</v>
      </c>
      <c r="AF13" s="39">
        <f t="shared" ca="1" si="3"/>
        <v>46165</v>
      </c>
      <c r="AG13" s="40">
        <f t="shared" ca="1" si="3"/>
        <v>46166</v>
      </c>
      <c r="AH13" s="38">
        <f t="shared" ca="1" si="3"/>
        <v>46167</v>
      </c>
      <c r="AI13" s="39">
        <f t="shared" ca="1" si="3"/>
        <v>46168</v>
      </c>
      <c r="AJ13" s="39">
        <f t="shared" ca="1" si="3"/>
        <v>46169</v>
      </c>
      <c r="AK13" s="39">
        <f t="shared" ca="1" si="3"/>
        <v>46170</v>
      </c>
      <c r="AL13" s="39">
        <f t="shared" ca="1" si="3"/>
        <v>46171</v>
      </c>
      <c r="AM13" s="39">
        <f t="shared" ca="1" si="3"/>
        <v>46172</v>
      </c>
      <c r="AN13" s="40">
        <f t="shared" ca="1" si="3"/>
        <v>46173</v>
      </c>
      <c r="AO13" s="38">
        <f t="shared" ca="1" si="3"/>
        <v>46174</v>
      </c>
      <c r="AP13" s="39">
        <f t="shared" ca="1" si="3"/>
        <v>46175</v>
      </c>
      <c r="AQ13" s="39">
        <f t="shared" ca="1" si="3"/>
        <v>46176</v>
      </c>
      <c r="AR13" s="39">
        <f t="shared" ca="1" si="3"/>
        <v>46177</v>
      </c>
      <c r="AS13" s="39">
        <f t="shared" ca="1" si="3"/>
        <v>46178</v>
      </c>
      <c r="AT13" s="39">
        <f t="shared" ref="AT13:CD13" ca="1" si="4">IFERROR(IF(ANALYSISTABS,AS$13+1,""),"")</f>
        <v>46179</v>
      </c>
      <c r="AU13" s="40">
        <f t="shared" ca="1" si="4"/>
        <v>46180</v>
      </c>
      <c r="AV13" s="38">
        <f t="shared" ca="1" si="4"/>
        <v>46181</v>
      </c>
      <c r="AW13" s="39">
        <f t="shared" ca="1" si="4"/>
        <v>46182</v>
      </c>
      <c r="AX13" s="39">
        <f t="shared" ca="1" si="4"/>
        <v>46183</v>
      </c>
      <c r="AY13" s="39">
        <f t="shared" ca="1" si="4"/>
        <v>46184</v>
      </c>
      <c r="AZ13" s="39">
        <f t="shared" ca="1" si="4"/>
        <v>46185</v>
      </c>
      <c r="BA13" s="39">
        <f t="shared" ca="1" si="4"/>
        <v>46186</v>
      </c>
      <c r="BB13" s="40">
        <f t="shared" ca="1" si="4"/>
        <v>46187</v>
      </c>
      <c r="BC13" s="38">
        <f t="shared" ca="1" si="4"/>
        <v>46188</v>
      </c>
      <c r="BD13" s="39">
        <f t="shared" ca="1" si="4"/>
        <v>46189</v>
      </c>
      <c r="BE13" s="39">
        <f t="shared" ca="1" si="4"/>
        <v>46190</v>
      </c>
      <c r="BF13" s="39">
        <f t="shared" ca="1" si="4"/>
        <v>46191</v>
      </c>
      <c r="BG13" s="39">
        <f t="shared" ca="1" si="4"/>
        <v>46192</v>
      </c>
      <c r="BH13" s="39">
        <f t="shared" ca="1" si="4"/>
        <v>46193</v>
      </c>
      <c r="BI13" s="40">
        <f t="shared" ca="1" si="4"/>
        <v>46194</v>
      </c>
      <c r="BJ13" s="38">
        <f t="shared" ca="1" si="4"/>
        <v>46195</v>
      </c>
      <c r="BK13" s="39">
        <f t="shared" ca="1" si="4"/>
        <v>46196</v>
      </c>
      <c r="BL13" s="39">
        <f t="shared" ca="1" si="4"/>
        <v>46197</v>
      </c>
      <c r="BM13" s="39">
        <f t="shared" ca="1" si="4"/>
        <v>46198</v>
      </c>
      <c r="BN13" s="39">
        <f t="shared" ca="1" si="4"/>
        <v>46199</v>
      </c>
      <c r="BO13" s="39">
        <f t="shared" ca="1" si="4"/>
        <v>46200</v>
      </c>
      <c r="BP13" s="40">
        <f t="shared" ca="1" si="4"/>
        <v>46201</v>
      </c>
      <c r="BQ13" s="38">
        <f t="shared" ca="1" si="4"/>
        <v>46202</v>
      </c>
      <c r="BR13" s="39">
        <f t="shared" ca="1" si="4"/>
        <v>46203</v>
      </c>
      <c r="BS13" s="39">
        <f t="shared" ca="1" si="4"/>
        <v>46204</v>
      </c>
      <c r="BT13" s="39">
        <f t="shared" ca="1" si="4"/>
        <v>46205</v>
      </c>
      <c r="BU13" s="39">
        <f t="shared" ca="1" si="4"/>
        <v>46206</v>
      </c>
      <c r="BV13" s="39">
        <f t="shared" ca="1" si="4"/>
        <v>46207</v>
      </c>
      <c r="BW13" s="40">
        <f t="shared" ca="1" si="4"/>
        <v>46208</v>
      </c>
      <c r="BX13" s="38">
        <f t="shared" ca="1" si="4"/>
        <v>46209</v>
      </c>
      <c r="BY13" s="39">
        <f t="shared" ca="1" si="4"/>
        <v>46210</v>
      </c>
      <c r="BZ13" s="39">
        <f t="shared" ca="1" si="4"/>
        <v>46211</v>
      </c>
      <c r="CA13" s="39">
        <f t="shared" ca="1" si="4"/>
        <v>46212</v>
      </c>
      <c r="CB13" s="39">
        <f t="shared" ca="1" si="4"/>
        <v>46213</v>
      </c>
      <c r="CC13" s="39">
        <f t="shared" ca="1" si="4"/>
        <v>46214</v>
      </c>
      <c r="CD13" s="40">
        <f t="shared" ca="1" si="4"/>
        <v>46215</v>
      </c>
    </row>
    <row r="14" spans="1:82" s="5" customFormat="1" ht="20" customHeight="1" thickTop="1" thickBot="1" x14ac:dyDescent="0.4">
      <c r="A14" s="41"/>
      <c r="B14" s="42"/>
      <c r="C14" s="43"/>
      <c r="D14" s="44"/>
      <c r="E14" s="44"/>
      <c r="F14" s="44"/>
      <c r="G14" s="44"/>
      <c r="H14" s="45"/>
      <c r="I14" s="45"/>
      <c r="J14" s="46"/>
      <c r="K14" s="47" t="str">
        <f t="shared" ref="K14:K55" si="5">IFERROR(IF(ANALYSISTABS,IF(B14="","",IF(J14=1,"Completed",IF(J14&gt;0,"In progress","Not started"))),""),"")</f>
        <v/>
      </c>
      <c r="L14" s="48"/>
      <c r="M14" s="49"/>
      <c r="N14" s="48"/>
      <c r="O14" s="48"/>
      <c r="P14" s="48"/>
      <c r="Q14" s="48"/>
      <c r="R14" s="48"/>
      <c r="S14" s="50"/>
      <c r="T14" s="49"/>
      <c r="U14" s="48"/>
      <c r="V14" s="48"/>
      <c r="W14" s="48"/>
      <c r="X14" s="48"/>
      <c r="Y14" s="48"/>
      <c r="Z14" s="50"/>
      <c r="AA14" s="49"/>
      <c r="AB14" s="48"/>
      <c r="AC14" s="48"/>
      <c r="AD14" s="48"/>
      <c r="AE14" s="48"/>
      <c r="AF14" s="48"/>
      <c r="AG14" s="50"/>
      <c r="AH14" s="49"/>
      <c r="AI14" s="48"/>
      <c r="AJ14" s="48"/>
      <c r="AK14" s="48"/>
      <c r="AL14" s="48"/>
      <c r="AM14" s="48"/>
      <c r="AN14" s="50"/>
      <c r="AO14" s="49"/>
      <c r="AP14" s="48"/>
      <c r="AQ14" s="48"/>
      <c r="AR14" s="48"/>
      <c r="AS14" s="48"/>
      <c r="AT14" s="48"/>
      <c r="AU14" s="50"/>
      <c r="AV14" s="49"/>
      <c r="AW14" s="48"/>
      <c r="AX14" s="48"/>
      <c r="AY14" s="48"/>
      <c r="AZ14" s="48"/>
      <c r="BA14" s="48"/>
      <c r="BB14" s="50"/>
      <c r="BC14" s="49"/>
      <c r="BD14" s="48"/>
      <c r="BE14" s="48"/>
      <c r="BF14" s="48"/>
      <c r="BG14" s="48"/>
      <c r="BH14" s="48"/>
      <c r="BI14" s="50"/>
      <c r="BJ14" s="49"/>
      <c r="BK14" s="48"/>
      <c r="BL14" s="48"/>
      <c r="BM14" s="48"/>
      <c r="BN14" s="48"/>
      <c r="BO14" s="48"/>
      <c r="BP14" s="50"/>
      <c r="BQ14" s="49"/>
      <c r="BR14" s="48"/>
      <c r="BS14" s="48"/>
      <c r="BT14" s="48"/>
      <c r="BU14" s="48"/>
      <c r="BV14" s="48"/>
      <c r="BW14" s="50"/>
      <c r="BX14" s="49"/>
      <c r="BY14" s="48"/>
      <c r="BZ14" s="48"/>
      <c r="CA14" s="48"/>
      <c r="CB14" s="48"/>
      <c r="CC14" s="48"/>
      <c r="CD14" s="50"/>
    </row>
    <row r="15" spans="1:82" s="5" customFormat="1" ht="20" customHeight="1" thickTop="1" thickBot="1" x14ac:dyDescent="0.4">
      <c r="A15" s="41"/>
      <c r="B15" s="51"/>
      <c r="C15" s="52"/>
      <c r="D15" s="52"/>
      <c r="E15" s="52"/>
      <c r="F15" s="52"/>
      <c r="G15" s="52"/>
      <c r="H15" s="53"/>
      <c r="I15" s="53"/>
      <c r="J15" s="54"/>
      <c r="K15" s="55" t="str">
        <f t="shared" si="5"/>
        <v/>
      </c>
      <c r="L15" s="56"/>
      <c r="M15" s="57"/>
      <c r="N15" s="56"/>
      <c r="O15" s="56"/>
      <c r="P15" s="56"/>
      <c r="Q15" s="56"/>
      <c r="R15" s="56"/>
      <c r="S15" s="58"/>
      <c r="T15" s="57"/>
      <c r="U15" s="56"/>
      <c r="V15" s="56"/>
      <c r="W15" s="56"/>
      <c r="X15" s="56"/>
      <c r="Y15" s="56"/>
      <c r="Z15" s="58"/>
      <c r="AA15" s="57"/>
      <c r="AB15" s="56"/>
      <c r="AC15" s="56"/>
      <c r="AD15" s="56"/>
      <c r="AE15" s="56"/>
      <c r="AF15" s="56"/>
      <c r="AG15" s="58"/>
      <c r="AH15" s="57"/>
      <c r="AI15" s="56"/>
      <c r="AJ15" s="56"/>
      <c r="AK15" s="56"/>
      <c r="AL15" s="56"/>
      <c r="AM15" s="56"/>
      <c r="AN15" s="58"/>
      <c r="AO15" s="57"/>
      <c r="AP15" s="56"/>
      <c r="AQ15" s="56"/>
      <c r="AR15" s="56"/>
      <c r="AS15" s="56"/>
      <c r="AT15" s="56"/>
      <c r="AU15" s="58"/>
      <c r="AV15" s="57"/>
      <c r="AW15" s="56"/>
      <c r="AX15" s="56"/>
      <c r="AY15" s="56"/>
      <c r="AZ15" s="56"/>
      <c r="BA15" s="56"/>
      <c r="BB15" s="58"/>
      <c r="BC15" s="57"/>
      <c r="BD15" s="56"/>
      <c r="BE15" s="56"/>
      <c r="BF15" s="56"/>
      <c r="BG15" s="56"/>
      <c r="BH15" s="56"/>
      <c r="BI15" s="58"/>
      <c r="BJ15" s="57"/>
      <c r="BK15" s="56"/>
      <c r="BL15" s="56"/>
      <c r="BM15" s="56"/>
      <c r="BN15" s="56"/>
      <c r="BO15" s="56"/>
      <c r="BP15" s="58"/>
      <c r="BQ15" s="57"/>
      <c r="BR15" s="56"/>
      <c r="BS15" s="56"/>
      <c r="BT15" s="56"/>
      <c r="BU15" s="56"/>
      <c r="BV15" s="56"/>
      <c r="BW15" s="58"/>
      <c r="BX15" s="57"/>
      <c r="BY15" s="56"/>
      <c r="BZ15" s="56"/>
      <c r="CA15" s="56"/>
      <c r="CB15" s="56"/>
      <c r="CC15" s="56"/>
      <c r="CD15" s="58"/>
    </row>
    <row r="16" spans="1:82" s="5" customFormat="1" ht="20" customHeight="1" thickTop="1" thickBot="1" x14ac:dyDescent="0.4">
      <c r="A16" s="41"/>
      <c r="B16" s="59"/>
      <c r="C16" s="60"/>
      <c r="D16" s="60"/>
      <c r="E16" s="60"/>
      <c r="F16" s="60"/>
      <c r="G16" s="60"/>
      <c r="H16" s="61"/>
      <c r="I16" s="61"/>
      <c r="J16" s="62"/>
      <c r="K16" s="55" t="str">
        <f t="shared" si="5"/>
        <v/>
      </c>
      <c r="L16" s="63"/>
      <c r="M16" s="64"/>
      <c r="N16" s="63"/>
      <c r="O16" s="63"/>
      <c r="P16" s="63"/>
      <c r="Q16" s="63"/>
      <c r="R16" s="63"/>
      <c r="S16" s="65"/>
      <c r="T16" s="64"/>
      <c r="U16" s="63"/>
      <c r="V16" s="63"/>
      <c r="W16" s="63"/>
      <c r="X16" s="63"/>
      <c r="Y16" s="63"/>
      <c r="Z16" s="65"/>
      <c r="AA16" s="64"/>
      <c r="AB16" s="63"/>
      <c r="AC16" s="63"/>
      <c r="AD16" s="63"/>
      <c r="AE16" s="63"/>
      <c r="AF16" s="63"/>
      <c r="AG16" s="65"/>
      <c r="AH16" s="64"/>
      <c r="AI16" s="63"/>
      <c r="AJ16" s="63"/>
      <c r="AK16" s="63"/>
      <c r="AL16" s="63"/>
      <c r="AM16" s="63"/>
      <c r="AN16" s="65"/>
      <c r="AO16" s="64"/>
      <c r="AP16" s="63"/>
      <c r="AQ16" s="63"/>
      <c r="AR16" s="63"/>
      <c r="AS16" s="63"/>
      <c r="AT16" s="63"/>
      <c r="AU16" s="65"/>
      <c r="AV16" s="64"/>
      <c r="AW16" s="63"/>
      <c r="AX16" s="63"/>
      <c r="AY16" s="63"/>
      <c r="AZ16" s="63"/>
      <c r="BA16" s="63"/>
      <c r="BB16" s="65"/>
      <c r="BC16" s="64"/>
      <c r="BD16" s="63"/>
      <c r="BE16" s="63"/>
      <c r="BF16" s="63"/>
      <c r="BG16" s="63"/>
      <c r="BH16" s="63"/>
      <c r="BI16" s="65"/>
      <c r="BJ16" s="64"/>
      <c r="BK16" s="63"/>
      <c r="BL16" s="63"/>
      <c r="BM16" s="63"/>
      <c r="BN16" s="63"/>
      <c r="BO16" s="63"/>
      <c r="BP16" s="65"/>
      <c r="BQ16" s="64"/>
      <c r="BR16" s="63"/>
      <c r="BS16" s="63"/>
      <c r="BT16" s="63"/>
      <c r="BU16" s="63"/>
      <c r="BV16" s="63"/>
      <c r="BW16" s="65"/>
      <c r="BX16" s="64"/>
      <c r="BY16" s="63"/>
      <c r="BZ16" s="63"/>
      <c r="CA16" s="63"/>
      <c r="CB16" s="63"/>
      <c r="CC16" s="63"/>
      <c r="CD16" s="65"/>
    </row>
    <row r="17" spans="1:82" s="5" customFormat="1" ht="20" customHeight="1" thickTop="1" thickBot="1" x14ac:dyDescent="0.4">
      <c r="A17" s="41"/>
      <c r="B17" s="51"/>
      <c r="C17" s="52"/>
      <c r="D17" s="52"/>
      <c r="E17" s="52"/>
      <c r="F17" s="52"/>
      <c r="G17" s="52"/>
      <c r="H17" s="53"/>
      <c r="I17" s="53"/>
      <c r="J17" s="54"/>
      <c r="K17" s="55" t="str">
        <f t="shared" si="5"/>
        <v/>
      </c>
      <c r="L17" s="56"/>
      <c r="M17" s="57"/>
      <c r="N17" s="56"/>
      <c r="O17" s="56"/>
      <c r="P17" s="56"/>
      <c r="Q17" s="56"/>
      <c r="R17" s="56"/>
      <c r="S17" s="58"/>
      <c r="T17" s="57"/>
      <c r="U17" s="56"/>
      <c r="V17" s="56"/>
      <c r="W17" s="56"/>
      <c r="X17" s="56"/>
      <c r="Y17" s="56"/>
      <c r="Z17" s="58"/>
      <c r="AA17" s="57"/>
      <c r="AB17" s="56"/>
      <c r="AC17" s="56"/>
      <c r="AD17" s="56"/>
      <c r="AE17" s="56"/>
      <c r="AF17" s="56"/>
      <c r="AG17" s="58"/>
      <c r="AH17" s="57"/>
      <c r="AI17" s="56"/>
      <c r="AJ17" s="56"/>
      <c r="AK17" s="56"/>
      <c r="AL17" s="56"/>
      <c r="AM17" s="56"/>
      <c r="AN17" s="58"/>
      <c r="AO17" s="57"/>
      <c r="AP17" s="56"/>
      <c r="AQ17" s="56"/>
      <c r="AR17" s="56"/>
      <c r="AS17" s="56"/>
      <c r="AT17" s="56"/>
      <c r="AU17" s="58"/>
      <c r="AV17" s="57"/>
      <c r="AW17" s="56"/>
      <c r="AX17" s="56"/>
      <c r="AY17" s="56"/>
      <c r="AZ17" s="56"/>
      <c r="BA17" s="56"/>
      <c r="BB17" s="58"/>
      <c r="BC17" s="57"/>
      <c r="BD17" s="56"/>
      <c r="BE17" s="56"/>
      <c r="BF17" s="56"/>
      <c r="BG17" s="56"/>
      <c r="BH17" s="56"/>
      <c r="BI17" s="58"/>
      <c r="BJ17" s="57"/>
      <c r="BK17" s="56"/>
      <c r="BL17" s="56"/>
      <c r="BM17" s="56"/>
      <c r="BN17" s="56"/>
      <c r="BO17" s="56"/>
      <c r="BP17" s="58"/>
      <c r="BQ17" s="57"/>
      <c r="BR17" s="56"/>
      <c r="BS17" s="56"/>
      <c r="BT17" s="56"/>
      <c r="BU17" s="56"/>
      <c r="BV17" s="56"/>
      <c r="BW17" s="58"/>
      <c r="BX17" s="57"/>
      <c r="BY17" s="56"/>
      <c r="BZ17" s="56"/>
      <c r="CA17" s="56"/>
      <c r="CB17" s="56"/>
      <c r="CC17" s="56"/>
      <c r="CD17" s="58"/>
    </row>
    <row r="18" spans="1:82" s="5" customFormat="1" ht="20" customHeight="1" thickTop="1" thickBot="1" x14ac:dyDescent="0.4">
      <c r="A18" s="41"/>
      <c r="B18" s="59"/>
      <c r="C18" s="60"/>
      <c r="D18" s="60"/>
      <c r="E18" s="60"/>
      <c r="F18" s="60"/>
      <c r="G18" s="60"/>
      <c r="H18" s="61"/>
      <c r="I18" s="61"/>
      <c r="J18" s="62"/>
      <c r="K18" s="55" t="str">
        <f t="shared" si="5"/>
        <v/>
      </c>
      <c r="L18" s="63"/>
      <c r="M18" s="64"/>
      <c r="N18" s="63"/>
      <c r="O18" s="63"/>
      <c r="P18" s="63"/>
      <c r="Q18" s="63"/>
      <c r="R18" s="63"/>
      <c r="S18" s="65"/>
      <c r="T18" s="64"/>
      <c r="U18" s="63"/>
      <c r="V18" s="63"/>
      <c r="W18" s="63"/>
      <c r="X18" s="63"/>
      <c r="Y18" s="63"/>
      <c r="Z18" s="65"/>
      <c r="AA18" s="64"/>
      <c r="AB18" s="63"/>
      <c r="AC18" s="63"/>
      <c r="AD18" s="63"/>
      <c r="AE18" s="63"/>
      <c r="AF18" s="63"/>
      <c r="AG18" s="65"/>
      <c r="AH18" s="64"/>
      <c r="AI18" s="63"/>
      <c r="AJ18" s="63"/>
      <c r="AK18" s="63"/>
      <c r="AL18" s="63"/>
      <c r="AM18" s="63"/>
      <c r="AN18" s="65"/>
      <c r="AO18" s="64"/>
      <c r="AP18" s="63"/>
      <c r="AQ18" s="63"/>
      <c r="AR18" s="63"/>
      <c r="AS18" s="63"/>
      <c r="AT18" s="63"/>
      <c r="AU18" s="65"/>
      <c r="AV18" s="64"/>
      <c r="AW18" s="63"/>
      <c r="AX18" s="63"/>
      <c r="AY18" s="63"/>
      <c r="AZ18" s="63"/>
      <c r="BA18" s="63"/>
      <c r="BB18" s="65"/>
      <c r="BC18" s="64"/>
      <c r="BD18" s="63"/>
      <c r="BE18" s="63"/>
      <c r="BF18" s="63"/>
      <c r="BG18" s="63"/>
      <c r="BH18" s="63"/>
      <c r="BI18" s="65"/>
      <c r="BJ18" s="64"/>
      <c r="BK18" s="63"/>
      <c r="BL18" s="63"/>
      <c r="BM18" s="63"/>
      <c r="BN18" s="63"/>
      <c r="BO18" s="63"/>
      <c r="BP18" s="65"/>
      <c r="BQ18" s="64"/>
      <c r="BR18" s="63"/>
      <c r="BS18" s="63"/>
      <c r="BT18" s="63"/>
      <c r="BU18" s="63"/>
      <c r="BV18" s="63"/>
      <c r="BW18" s="65"/>
      <c r="BX18" s="64"/>
      <c r="BY18" s="63"/>
      <c r="BZ18" s="63"/>
      <c r="CA18" s="63"/>
      <c r="CB18" s="63"/>
      <c r="CC18" s="63"/>
      <c r="CD18" s="65"/>
    </row>
    <row r="19" spans="1:82" s="5" customFormat="1" ht="20" customHeight="1" thickTop="1" thickBot="1" x14ac:dyDescent="0.4">
      <c r="A19" s="41"/>
      <c r="B19" s="51"/>
      <c r="C19" s="52"/>
      <c r="D19" s="52"/>
      <c r="E19" s="52"/>
      <c r="F19" s="52"/>
      <c r="G19" s="52"/>
      <c r="H19" s="53"/>
      <c r="I19" s="53"/>
      <c r="J19" s="54"/>
      <c r="K19" s="55" t="str">
        <f t="shared" si="5"/>
        <v/>
      </c>
      <c r="L19" s="56"/>
      <c r="M19" s="57"/>
      <c r="N19" s="56"/>
      <c r="O19" s="56"/>
      <c r="P19" s="56"/>
      <c r="Q19" s="56"/>
      <c r="R19" s="56"/>
      <c r="S19" s="58"/>
      <c r="T19" s="57"/>
      <c r="U19" s="56"/>
      <c r="V19" s="56"/>
      <c r="W19" s="56"/>
      <c r="X19" s="56"/>
      <c r="Y19" s="56"/>
      <c r="Z19" s="58"/>
      <c r="AA19" s="57"/>
      <c r="AB19" s="56"/>
      <c r="AC19" s="56"/>
      <c r="AD19" s="56"/>
      <c r="AE19" s="56"/>
      <c r="AF19" s="56"/>
      <c r="AG19" s="58"/>
      <c r="AH19" s="57"/>
      <c r="AI19" s="56"/>
      <c r="AJ19" s="56"/>
      <c r="AK19" s="56"/>
      <c r="AL19" s="56"/>
      <c r="AM19" s="56"/>
      <c r="AN19" s="58"/>
      <c r="AO19" s="57"/>
      <c r="AP19" s="56"/>
      <c r="AQ19" s="56"/>
      <c r="AR19" s="56"/>
      <c r="AS19" s="56"/>
      <c r="AT19" s="56"/>
      <c r="AU19" s="58"/>
      <c r="AV19" s="57"/>
      <c r="AW19" s="56"/>
      <c r="AX19" s="56"/>
      <c r="AY19" s="56"/>
      <c r="AZ19" s="56"/>
      <c r="BA19" s="56"/>
      <c r="BB19" s="58"/>
      <c r="BC19" s="57"/>
      <c r="BD19" s="56"/>
      <c r="BE19" s="56"/>
      <c r="BF19" s="56"/>
      <c r="BG19" s="56"/>
      <c r="BH19" s="56"/>
      <c r="BI19" s="58"/>
      <c r="BJ19" s="57"/>
      <c r="BK19" s="56"/>
      <c r="BL19" s="56"/>
      <c r="BM19" s="56"/>
      <c r="BN19" s="56"/>
      <c r="BO19" s="56"/>
      <c r="BP19" s="58"/>
      <c r="BQ19" s="57"/>
      <c r="BR19" s="56"/>
      <c r="BS19" s="56"/>
      <c r="BT19" s="56"/>
      <c r="BU19" s="56"/>
      <c r="BV19" s="56"/>
      <c r="BW19" s="58"/>
      <c r="BX19" s="57"/>
      <c r="BY19" s="56"/>
      <c r="BZ19" s="56"/>
      <c r="CA19" s="56"/>
      <c r="CB19" s="56"/>
      <c r="CC19" s="56"/>
      <c r="CD19" s="58"/>
    </row>
    <row r="20" spans="1:82" s="5" customFormat="1" ht="20" customHeight="1" thickTop="1" thickBot="1" x14ac:dyDescent="0.4">
      <c r="A20" s="41"/>
      <c r="B20" s="42"/>
      <c r="C20" s="43"/>
      <c r="D20" s="44"/>
      <c r="E20" s="44"/>
      <c r="F20" s="44"/>
      <c r="G20" s="44"/>
      <c r="H20" s="45"/>
      <c r="I20" s="45"/>
      <c r="J20" s="46"/>
      <c r="K20" s="47" t="str">
        <f t="shared" si="5"/>
        <v/>
      </c>
      <c r="L20" s="48"/>
      <c r="M20" s="49"/>
      <c r="N20" s="48"/>
      <c r="O20" s="48"/>
      <c r="P20" s="48"/>
      <c r="Q20" s="48"/>
      <c r="R20" s="48"/>
      <c r="S20" s="50"/>
      <c r="T20" s="49"/>
      <c r="U20" s="48"/>
      <c r="V20" s="48"/>
      <c r="W20" s="48"/>
      <c r="X20" s="48"/>
      <c r="Y20" s="48"/>
      <c r="Z20" s="50"/>
      <c r="AA20" s="49"/>
      <c r="AB20" s="48"/>
      <c r="AC20" s="48"/>
      <c r="AD20" s="48"/>
      <c r="AE20" s="48"/>
      <c r="AF20" s="48"/>
      <c r="AG20" s="50"/>
      <c r="AH20" s="49"/>
      <c r="AI20" s="48"/>
      <c r="AJ20" s="48"/>
      <c r="AK20" s="48"/>
      <c r="AL20" s="48"/>
      <c r="AM20" s="48"/>
      <c r="AN20" s="50"/>
      <c r="AO20" s="49"/>
      <c r="AP20" s="48"/>
      <c r="AQ20" s="48"/>
      <c r="AR20" s="48"/>
      <c r="AS20" s="48"/>
      <c r="AT20" s="48"/>
      <c r="AU20" s="50"/>
      <c r="AV20" s="49"/>
      <c r="AW20" s="48"/>
      <c r="AX20" s="48"/>
      <c r="AY20" s="48"/>
      <c r="AZ20" s="48"/>
      <c r="BA20" s="48"/>
      <c r="BB20" s="50"/>
      <c r="BC20" s="49"/>
      <c r="BD20" s="48"/>
      <c r="BE20" s="48"/>
      <c r="BF20" s="48"/>
      <c r="BG20" s="48"/>
      <c r="BH20" s="48"/>
      <c r="BI20" s="50"/>
      <c r="BJ20" s="49"/>
      <c r="BK20" s="48"/>
      <c r="BL20" s="48"/>
      <c r="BM20" s="48"/>
      <c r="BN20" s="48"/>
      <c r="BO20" s="48"/>
      <c r="BP20" s="50"/>
      <c r="BQ20" s="49"/>
      <c r="BR20" s="48"/>
      <c r="BS20" s="48"/>
      <c r="BT20" s="48"/>
      <c r="BU20" s="48"/>
      <c r="BV20" s="48"/>
      <c r="BW20" s="50"/>
      <c r="BX20" s="49"/>
      <c r="BY20" s="48"/>
      <c r="BZ20" s="48"/>
      <c r="CA20" s="48"/>
      <c r="CB20" s="48"/>
      <c r="CC20" s="48"/>
      <c r="CD20" s="50"/>
    </row>
    <row r="21" spans="1:82" s="5" customFormat="1" ht="20" customHeight="1" thickTop="1" thickBot="1" x14ac:dyDescent="0.4">
      <c r="A21" s="41"/>
      <c r="B21" s="51"/>
      <c r="C21" s="52"/>
      <c r="D21" s="52"/>
      <c r="E21" s="52"/>
      <c r="F21" s="52"/>
      <c r="G21" s="52"/>
      <c r="H21" s="53"/>
      <c r="I21" s="53"/>
      <c r="J21" s="54"/>
      <c r="K21" s="55" t="str">
        <f t="shared" si="5"/>
        <v/>
      </c>
      <c r="L21" s="56"/>
      <c r="M21" s="57"/>
      <c r="N21" s="56"/>
      <c r="O21" s="56"/>
      <c r="P21" s="56"/>
      <c r="Q21" s="56"/>
      <c r="R21" s="56"/>
      <c r="S21" s="58"/>
      <c r="T21" s="57"/>
      <c r="U21" s="56"/>
      <c r="V21" s="56"/>
      <c r="W21" s="56"/>
      <c r="X21" s="56"/>
      <c r="Y21" s="56"/>
      <c r="Z21" s="58"/>
      <c r="AA21" s="57"/>
      <c r="AB21" s="56"/>
      <c r="AC21" s="56"/>
      <c r="AD21" s="56"/>
      <c r="AE21" s="56"/>
      <c r="AF21" s="56"/>
      <c r="AG21" s="58"/>
      <c r="AH21" s="57"/>
      <c r="AI21" s="56"/>
      <c r="AJ21" s="56"/>
      <c r="AK21" s="56"/>
      <c r="AL21" s="56"/>
      <c r="AM21" s="56"/>
      <c r="AN21" s="58"/>
      <c r="AO21" s="57"/>
      <c r="AP21" s="56"/>
      <c r="AQ21" s="56"/>
      <c r="AR21" s="56"/>
      <c r="AS21" s="56"/>
      <c r="AT21" s="56"/>
      <c r="AU21" s="58"/>
      <c r="AV21" s="57"/>
      <c r="AW21" s="56"/>
      <c r="AX21" s="56"/>
      <c r="AY21" s="56"/>
      <c r="AZ21" s="56"/>
      <c r="BA21" s="56"/>
      <c r="BB21" s="58"/>
      <c r="BC21" s="57"/>
      <c r="BD21" s="56"/>
      <c r="BE21" s="56"/>
      <c r="BF21" s="56"/>
      <c r="BG21" s="56"/>
      <c r="BH21" s="56"/>
      <c r="BI21" s="58"/>
      <c r="BJ21" s="57"/>
      <c r="BK21" s="56"/>
      <c r="BL21" s="56"/>
      <c r="BM21" s="56"/>
      <c r="BN21" s="56"/>
      <c r="BO21" s="56"/>
      <c r="BP21" s="58"/>
      <c r="BQ21" s="57"/>
      <c r="BR21" s="56"/>
      <c r="BS21" s="56"/>
      <c r="BT21" s="56"/>
      <c r="BU21" s="56"/>
      <c r="BV21" s="56"/>
      <c r="BW21" s="58"/>
      <c r="BX21" s="57"/>
      <c r="BY21" s="56"/>
      <c r="BZ21" s="56"/>
      <c r="CA21" s="56"/>
      <c r="CB21" s="56"/>
      <c r="CC21" s="56"/>
      <c r="CD21" s="58"/>
    </row>
    <row r="22" spans="1:82" s="5" customFormat="1" ht="20" customHeight="1" thickTop="1" thickBot="1" x14ac:dyDescent="0.4">
      <c r="A22" s="41"/>
      <c r="B22" s="59"/>
      <c r="C22" s="60"/>
      <c r="D22" s="60"/>
      <c r="E22" s="60"/>
      <c r="F22" s="60"/>
      <c r="G22" s="60"/>
      <c r="H22" s="61"/>
      <c r="I22" s="61"/>
      <c r="J22" s="62"/>
      <c r="K22" s="55" t="str">
        <f t="shared" si="5"/>
        <v/>
      </c>
      <c r="L22" s="63"/>
      <c r="M22" s="64"/>
      <c r="N22" s="63"/>
      <c r="O22" s="63"/>
      <c r="P22" s="63"/>
      <c r="Q22" s="63"/>
      <c r="R22" s="63"/>
      <c r="S22" s="65"/>
      <c r="T22" s="64"/>
      <c r="U22" s="63"/>
      <c r="V22" s="63"/>
      <c r="W22" s="63"/>
      <c r="X22" s="63"/>
      <c r="Y22" s="63"/>
      <c r="Z22" s="65"/>
      <c r="AA22" s="64"/>
      <c r="AB22" s="63"/>
      <c r="AC22" s="63"/>
      <c r="AD22" s="63"/>
      <c r="AE22" s="63"/>
      <c r="AF22" s="63"/>
      <c r="AG22" s="65"/>
      <c r="AH22" s="64"/>
      <c r="AI22" s="63"/>
      <c r="AJ22" s="63"/>
      <c r="AK22" s="63"/>
      <c r="AL22" s="63"/>
      <c r="AM22" s="63"/>
      <c r="AN22" s="65"/>
      <c r="AO22" s="64"/>
      <c r="AP22" s="63"/>
      <c r="AQ22" s="63"/>
      <c r="AR22" s="63"/>
      <c r="AS22" s="63"/>
      <c r="AT22" s="63"/>
      <c r="AU22" s="65"/>
      <c r="AV22" s="64"/>
      <c r="AW22" s="63"/>
      <c r="AX22" s="63"/>
      <c r="AY22" s="63"/>
      <c r="AZ22" s="63"/>
      <c r="BA22" s="63"/>
      <c r="BB22" s="65"/>
      <c r="BC22" s="64"/>
      <c r="BD22" s="63"/>
      <c r="BE22" s="63"/>
      <c r="BF22" s="63"/>
      <c r="BG22" s="63"/>
      <c r="BH22" s="63"/>
      <c r="BI22" s="65"/>
      <c r="BJ22" s="64"/>
      <c r="BK22" s="63"/>
      <c r="BL22" s="63"/>
      <c r="BM22" s="63"/>
      <c r="BN22" s="63"/>
      <c r="BO22" s="63"/>
      <c r="BP22" s="65"/>
      <c r="BQ22" s="64"/>
      <c r="BR22" s="63"/>
      <c r="BS22" s="63"/>
      <c r="BT22" s="63"/>
      <c r="BU22" s="63"/>
      <c r="BV22" s="63"/>
      <c r="BW22" s="65"/>
      <c r="BX22" s="64"/>
      <c r="BY22" s="63"/>
      <c r="BZ22" s="63"/>
      <c r="CA22" s="63"/>
      <c r="CB22" s="63"/>
      <c r="CC22" s="63"/>
      <c r="CD22" s="65"/>
    </row>
    <row r="23" spans="1:82" s="5" customFormat="1" ht="20" customHeight="1" thickTop="1" thickBot="1" x14ac:dyDescent="0.4">
      <c r="A23" s="41"/>
      <c r="B23" s="51"/>
      <c r="C23" s="52"/>
      <c r="D23" s="52"/>
      <c r="E23" s="52"/>
      <c r="F23" s="52"/>
      <c r="G23" s="52"/>
      <c r="H23" s="53"/>
      <c r="I23" s="53"/>
      <c r="J23" s="54"/>
      <c r="K23" s="55" t="str">
        <f t="shared" si="5"/>
        <v/>
      </c>
      <c r="L23" s="56"/>
      <c r="M23" s="57"/>
      <c r="N23" s="56"/>
      <c r="O23" s="56"/>
      <c r="P23" s="56"/>
      <c r="Q23" s="56"/>
      <c r="R23" s="56"/>
      <c r="S23" s="58"/>
      <c r="T23" s="57"/>
      <c r="U23" s="56"/>
      <c r="V23" s="56"/>
      <c r="W23" s="56"/>
      <c r="X23" s="56"/>
      <c r="Y23" s="56"/>
      <c r="Z23" s="58"/>
      <c r="AA23" s="57"/>
      <c r="AB23" s="56"/>
      <c r="AC23" s="56"/>
      <c r="AD23" s="56"/>
      <c r="AE23" s="56"/>
      <c r="AF23" s="56"/>
      <c r="AG23" s="58"/>
      <c r="AH23" s="57"/>
      <c r="AI23" s="56"/>
      <c r="AJ23" s="56"/>
      <c r="AK23" s="56"/>
      <c r="AL23" s="56"/>
      <c r="AM23" s="56"/>
      <c r="AN23" s="58"/>
      <c r="AO23" s="57"/>
      <c r="AP23" s="56"/>
      <c r="AQ23" s="56"/>
      <c r="AR23" s="56"/>
      <c r="AS23" s="56"/>
      <c r="AT23" s="56"/>
      <c r="AU23" s="58"/>
      <c r="AV23" s="57"/>
      <c r="AW23" s="56"/>
      <c r="AX23" s="56"/>
      <c r="AY23" s="56"/>
      <c r="AZ23" s="56"/>
      <c r="BA23" s="56"/>
      <c r="BB23" s="58"/>
      <c r="BC23" s="57"/>
      <c r="BD23" s="56"/>
      <c r="BE23" s="56"/>
      <c r="BF23" s="56"/>
      <c r="BG23" s="56"/>
      <c r="BH23" s="56"/>
      <c r="BI23" s="58"/>
      <c r="BJ23" s="57"/>
      <c r="BK23" s="56"/>
      <c r="BL23" s="56"/>
      <c r="BM23" s="56"/>
      <c r="BN23" s="56"/>
      <c r="BO23" s="56"/>
      <c r="BP23" s="58"/>
      <c r="BQ23" s="57"/>
      <c r="BR23" s="56"/>
      <c r="BS23" s="56"/>
      <c r="BT23" s="56"/>
      <c r="BU23" s="56"/>
      <c r="BV23" s="56"/>
      <c r="BW23" s="58"/>
      <c r="BX23" s="57"/>
      <c r="BY23" s="56"/>
      <c r="BZ23" s="56"/>
      <c r="CA23" s="56"/>
      <c r="CB23" s="56"/>
      <c r="CC23" s="56"/>
      <c r="CD23" s="58"/>
    </row>
    <row r="24" spans="1:82" s="5" customFormat="1" ht="20" customHeight="1" thickTop="1" thickBot="1" x14ac:dyDescent="0.4">
      <c r="A24" s="41"/>
      <c r="B24" s="59"/>
      <c r="C24" s="60"/>
      <c r="D24" s="60"/>
      <c r="E24" s="60"/>
      <c r="F24" s="60"/>
      <c r="G24" s="60"/>
      <c r="H24" s="61"/>
      <c r="I24" s="61"/>
      <c r="J24" s="62"/>
      <c r="K24" s="55" t="str">
        <f t="shared" si="5"/>
        <v/>
      </c>
      <c r="L24" s="63"/>
      <c r="M24" s="64"/>
      <c r="N24" s="63"/>
      <c r="O24" s="63"/>
      <c r="P24" s="63"/>
      <c r="Q24" s="63"/>
      <c r="R24" s="63"/>
      <c r="S24" s="65"/>
      <c r="T24" s="64"/>
      <c r="U24" s="63"/>
      <c r="V24" s="63"/>
      <c r="W24" s="63"/>
      <c r="X24" s="63"/>
      <c r="Y24" s="63"/>
      <c r="Z24" s="65"/>
      <c r="AA24" s="64"/>
      <c r="AB24" s="63"/>
      <c r="AC24" s="63"/>
      <c r="AD24" s="63"/>
      <c r="AE24" s="63"/>
      <c r="AF24" s="63"/>
      <c r="AG24" s="65"/>
      <c r="AH24" s="64"/>
      <c r="AI24" s="63"/>
      <c r="AJ24" s="63"/>
      <c r="AK24" s="63"/>
      <c r="AL24" s="63"/>
      <c r="AM24" s="63"/>
      <c r="AN24" s="65"/>
      <c r="AO24" s="64"/>
      <c r="AP24" s="63"/>
      <c r="AQ24" s="63"/>
      <c r="AR24" s="63"/>
      <c r="AS24" s="63"/>
      <c r="AT24" s="63"/>
      <c r="AU24" s="65"/>
      <c r="AV24" s="64"/>
      <c r="AW24" s="63"/>
      <c r="AX24" s="63"/>
      <c r="AY24" s="63"/>
      <c r="AZ24" s="63"/>
      <c r="BA24" s="63"/>
      <c r="BB24" s="65"/>
      <c r="BC24" s="64"/>
      <c r="BD24" s="63"/>
      <c r="BE24" s="63"/>
      <c r="BF24" s="63"/>
      <c r="BG24" s="63"/>
      <c r="BH24" s="63"/>
      <c r="BI24" s="65"/>
      <c r="BJ24" s="64"/>
      <c r="BK24" s="63"/>
      <c r="BL24" s="63"/>
      <c r="BM24" s="63"/>
      <c r="BN24" s="63"/>
      <c r="BO24" s="63"/>
      <c r="BP24" s="65"/>
      <c r="BQ24" s="64"/>
      <c r="BR24" s="63"/>
      <c r="BS24" s="63"/>
      <c r="BT24" s="63"/>
      <c r="BU24" s="63"/>
      <c r="BV24" s="63"/>
      <c r="BW24" s="65"/>
      <c r="BX24" s="64"/>
      <c r="BY24" s="63"/>
      <c r="BZ24" s="63"/>
      <c r="CA24" s="63"/>
      <c r="CB24" s="63"/>
      <c r="CC24" s="63"/>
      <c r="CD24" s="65"/>
    </row>
    <row r="25" spans="1:82" s="5" customFormat="1" ht="20" customHeight="1" thickTop="1" thickBot="1" x14ac:dyDescent="0.4">
      <c r="A25" s="41"/>
      <c r="B25" s="51"/>
      <c r="C25" s="52"/>
      <c r="D25" s="52"/>
      <c r="E25" s="52"/>
      <c r="F25" s="52"/>
      <c r="G25" s="52"/>
      <c r="H25" s="53"/>
      <c r="I25" s="53"/>
      <c r="J25" s="54"/>
      <c r="K25" s="55" t="str">
        <f t="shared" si="5"/>
        <v/>
      </c>
      <c r="L25" s="56"/>
      <c r="M25" s="57"/>
      <c r="N25" s="56"/>
      <c r="O25" s="56"/>
      <c r="P25" s="56"/>
      <c r="Q25" s="56"/>
      <c r="R25" s="56"/>
      <c r="S25" s="58"/>
      <c r="T25" s="57"/>
      <c r="U25" s="56"/>
      <c r="V25" s="56"/>
      <c r="W25" s="56"/>
      <c r="X25" s="56"/>
      <c r="Y25" s="56"/>
      <c r="Z25" s="58"/>
      <c r="AA25" s="57"/>
      <c r="AB25" s="56"/>
      <c r="AC25" s="56"/>
      <c r="AD25" s="56"/>
      <c r="AE25" s="56"/>
      <c r="AF25" s="56"/>
      <c r="AG25" s="58"/>
      <c r="AH25" s="57"/>
      <c r="AI25" s="56"/>
      <c r="AJ25" s="56"/>
      <c r="AK25" s="56"/>
      <c r="AL25" s="56"/>
      <c r="AM25" s="56"/>
      <c r="AN25" s="58"/>
      <c r="AO25" s="57"/>
      <c r="AP25" s="56"/>
      <c r="AQ25" s="56"/>
      <c r="AR25" s="56"/>
      <c r="AS25" s="56"/>
      <c r="AT25" s="56"/>
      <c r="AU25" s="58"/>
      <c r="AV25" s="57"/>
      <c r="AW25" s="56"/>
      <c r="AX25" s="56"/>
      <c r="AY25" s="56"/>
      <c r="AZ25" s="56"/>
      <c r="BA25" s="56"/>
      <c r="BB25" s="58"/>
      <c r="BC25" s="57"/>
      <c r="BD25" s="56"/>
      <c r="BE25" s="56"/>
      <c r="BF25" s="56"/>
      <c r="BG25" s="56"/>
      <c r="BH25" s="56"/>
      <c r="BI25" s="58"/>
      <c r="BJ25" s="57"/>
      <c r="BK25" s="56"/>
      <c r="BL25" s="56"/>
      <c r="BM25" s="56"/>
      <c r="BN25" s="56"/>
      <c r="BO25" s="56"/>
      <c r="BP25" s="58"/>
      <c r="BQ25" s="57"/>
      <c r="BR25" s="56"/>
      <c r="BS25" s="56"/>
      <c r="BT25" s="56"/>
      <c r="BU25" s="56"/>
      <c r="BV25" s="56"/>
      <c r="BW25" s="58"/>
      <c r="BX25" s="57"/>
      <c r="BY25" s="56"/>
      <c r="BZ25" s="56"/>
      <c r="CA25" s="56"/>
      <c r="CB25" s="56"/>
      <c r="CC25" s="56"/>
      <c r="CD25" s="58"/>
    </row>
    <row r="26" spans="1:82" s="5" customFormat="1" ht="20" customHeight="1" thickTop="1" thickBot="1" x14ac:dyDescent="0.4">
      <c r="A26" s="41"/>
      <c r="B26" s="42"/>
      <c r="C26" s="43"/>
      <c r="D26" s="44"/>
      <c r="E26" s="44"/>
      <c r="F26" s="44"/>
      <c r="G26" s="44"/>
      <c r="H26" s="45"/>
      <c r="I26" s="45"/>
      <c r="J26" s="46"/>
      <c r="K26" s="47" t="str">
        <f t="shared" si="5"/>
        <v/>
      </c>
      <c r="L26" s="48"/>
      <c r="M26" s="49"/>
      <c r="N26" s="48"/>
      <c r="O26" s="48"/>
      <c r="P26" s="48"/>
      <c r="Q26" s="48"/>
      <c r="R26" s="48"/>
      <c r="S26" s="50"/>
      <c r="T26" s="49"/>
      <c r="U26" s="48"/>
      <c r="V26" s="48"/>
      <c r="W26" s="48"/>
      <c r="X26" s="48"/>
      <c r="Y26" s="48"/>
      <c r="Z26" s="50"/>
      <c r="AA26" s="49"/>
      <c r="AB26" s="48"/>
      <c r="AC26" s="48"/>
      <c r="AD26" s="48"/>
      <c r="AE26" s="48"/>
      <c r="AF26" s="48"/>
      <c r="AG26" s="50"/>
      <c r="AH26" s="49"/>
      <c r="AI26" s="48"/>
      <c r="AJ26" s="48"/>
      <c r="AK26" s="48"/>
      <c r="AL26" s="48"/>
      <c r="AM26" s="48"/>
      <c r="AN26" s="50"/>
      <c r="AO26" s="49"/>
      <c r="AP26" s="48"/>
      <c r="AQ26" s="48"/>
      <c r="AR26" s="48"/>
      <c r="AS26" s="48"/>
      <c r="AT26" s="48"/>
      <c r="AU26" s="50"/>
      <c r="AV26" s="49"/>
      <c r="AW26" s="48"/>
      <c r="AX26" s="48"/>
      <c r="AY26" s="48"/>
      <c r="AZ26" s="48"/>
      <c r="BA26" s="48"/>
      <c r="BB26" s="50"/>
      <c r="BC26" s="49"/>
      <c r="BD26" s="48"/>
      <c r="BE26" s="48"/>
      <c r="BF26" s="48"/>
      <c r="BG26" s="48"/>
      <c r="BH26" s="48"/>
      <c r="BI26" s="50"/>
      <c r="BJ26" s="49"/>
      <c r="BK26" s="48"/>
      <c r="BL26" s="48"/>
      <c r="BM26" s="48"/>
      <c r="BN26" s="48"/>
      <c r="BO26" s="48"/>
      <c r="BP26" s="50"/>
      <c r="BQ26" s="49"/>
      <c r="BR26" s="48"/>
      <c r="BS26" s="48"/>
      <c r="BT26" s="48"/>
      <c r="BU26" s="48"/>
      <c r="BV26" s="48"/>
      <c r="BW26" s="50"/>
      <c r="BX26" s="49"/>
      <c r="BY26" s="48"/>
      <c r="BZ26" s="48"/>
      <c r="CA26" s="48"/>
      <c r="CB26" s="48"/>
      <c r="CC26" s="48"/>
      <c r="CD26" s="50"/>
    </row>
    <row r="27" spans="1:82" s="5" customFormat="1" ht="20" customHeight="1" thickTop="1" thickBot="1" x14ac:dyDescent="0.4">
      <c r="A27" s="41"/>
      <c r="B27" s="51"/>
      <c r="C27" s="52"/>
      <c r="D27" s="52"/>
      <c r="E27" s="52"/>
      <c r="F27" s="52"/>
      <c r="G27" s="52"/>
      <c r="H27" s="53"/>
      <c r="I27" s="53"/>
      <c r="J27" s="54"/>
      <c r="K27" s="55" t="str">
        <f t="shared" si="5"/>
        <v/>
      </c>
      <c r="L27" s="56"/>
      <c r="M27" s="57"/>
      <c r="N27" s="56"/>
      <c r="O27" s="56"/>
      <c r="P27" s="56"/>
      <c r="Q27" s="56"/>
      <c r="R27" s="56"/>
      <c r="S27" s="58"/>
      <c r="T27" s="57"/>
      <c r="U27" s="56"/>
      <c r="V27" s="56"/>
      <c r="W27" s="56"/>
      <c r="X27" s="56"/>
      <c r="Y27" s="56"/>
      <c r="Z27" s="58"/>
      <c r="AA27" s="57"/>
      <c r="AB27" s="56"/>
      <c r="AC27" s="56"/>
      <c r="AD27" s="56"/>
      <c r="AE27" s="56"/>
      <c r="AF27" s="56"/>
      <c r="AG27" s="58"/>
      <c r="AH27" s="57"/>
      <c r="AI27" s="56"/>
      <c r="AJ27" s="56"/>
      <c r="AK27" s="56"/>
      <c r="AL27" s="56"/>
      <c r="AM27" s="56"/>
      <c r="AN27" s="58"/>
      <c r="AO27" s="57"/>
      <c r="AP27" s="56"/>
      <c r="AQ27" s="56"/>
      <c r="AR27" s="56"/>
      <c r="AS27" s="56"/>
      <c r="AT27" s="56"/>
      <c r="AU27" s="58"/>
      <c r="AV27" s="57"/>
      <c r="AW27" s="56"/>
      <c r="AX27" s="56"/>
      <c r="AY27" s="56"/>
      <c r="AZ27" s="56"/>
      <c r="BA27" s="56"/>
      <c r="BB27" s="58"/>
      <c r="BC27" s="57"/>
      <c r="BD27" s="56"/>
      <c r="BE27" s="56"/>
      <c r="BF27" s="56"/>
      <c r="BG27" s="56"/>
      <c r="BH27" s="56"/>
      <c r="BI27" s="58"/>
      <c r="BJ27" s="57"/>
      <c r="BK27" s="56"/>
      <c r="BL27" s="56"/>
      <c r="BM27" s="56"/>
      <c r="BN27" s="56"/>
      <c r="BO27" s="56"/>
      <c r="BP27" s="58"/>
      <c r="BQ27" s="57"/>
      <c r="BR27" s="56"/>
      <c r="BS27" s="56"/>
      <c r="BT27" s="56"/>
      <c r="BU27" s="56"/>
      <c r="BV27" s="56"/>
      <c r="BW27" s="58"/>
      <c r="BX27" s="57"/>
      <c r="BY27" s="56"/>
      <c r="BZ27" s="56"/>
      <c r="CA27" s="56"/>
      <c r="CB27" s="56"/>
      <c r="CC27" s="56"/>
      <c r="CD27" s="58"/>
    </row>
    <row r="28" spans="1:82" s="5" customFormat="1" ht="20" customHeight="1" thickTop="1" thickBot="1" x14ac:dyDescent="0.4">
      <c r="A28" s="41"/>
      <c r="B28" s="59"/>
      <c r="C28" s="60"/>
      <c r="D28" s="60"/>
      <c r="E28" s="60"/>
      <c r="F28" s="60"/>
      <c r="G28" s="60"/>
      <c r="H28" s="61"/>
      <c r="I28" s="61"/>
      <c r="J28" s="62"/>
      <c r="K28" s="55" t="str">
        <f t="shared" si="5"/>
        <v/>
      </c>
      <c r="L28" s="63"/>
      <c r="M28" s="64"/>
      <c r="N28" s="63"/>
      <c r="O28" s="63"/>
      <c r="P28" s="63"/>
      <c r="Q28" s="63"/>
      <c r="R28" s="63"/>
      <c r="S28" s="65"/>
      <c r="T28" s="64"/>
      <c r="U28" s="63"/>
      <c r="V28" s="63"/>
      <c r="W28" s="63"/>
      <c r="X28" s="63"/>
      <c r="Y28" s="63"/>
      <c r="Z28" s="65"/>
      <c r="AA28" s="64"/>
      <c r="AB28" s="63"/>
      <c r="AC28" s="63"/>
      <c r="AD28" s="63"/>
      <c r="AE28" s="63"/>
      <c r="AF28" s="63"/>
      <c r="AG28" s="65"/>
      <c r="AH28" s="64"/>
      <c r="AI28" s="63"/>
      <c r="AJ28" s="63"/>
      <c r="AK28" s="63"/>
      <c r="AL28" s="63"/>
      <c r="AM28" s="63"/>
      <c r="AN28" s="65"/>
      <c r="AO28" s="64"/>
      <c r="AP28" s="63"/>
      <c r="AQ28" s="63"/>
      <c r="AR28" s="63"/>
      <c r="AS28" s="63"/>
      <c r="AT28" s="63"/>
      <c r="AU28" s="65"/>
      <c r="AV28" s="64"/>
      <c r="AW28" s="63"/>
      <c r="AX28" s="63"/>
      <c r="AY28" s="63"/>
      <c r="AZ28" s="63"/>
      <c r="BA28" s="63"/>
      <c r="BB28" s="65"/>
      <c r="BC28" s="64"/>
      <c r="BD28" s="63"/>
      <c r="BE28" s="63"/>
      <c r="BF28" s="63"/>
      <c r="BG28" s="63"/>
      <c r="BH28" s="63"/>
      <c r="BI28" s="65"/>
      <c r="BJ28" s="64"/>
      <c r="BK28" s="63"/>
      <c r="BL28" s="63"/>
      <c r="BM28" s="63"/>
      <c r="BN28" s="63"/>
      <c r="BO28" s="63"/>
      <c r="BP28" s="65"/>
      <c r="BQ28" s="64"/>
      <c r="BR28" s="63"/>
      <c r="BS28" s="63"/>
      <c r="BT28" s="63"/>
      <c r="BU28" s="63"/>
      <c r="BV28" s="63"/>
      <c r="BW28" s="65"/>
      <c r="BX28" s="64"/>
      <c r="BY28" s="63"/>
      <c r="BZ28" s="63"/>
      <c r="CA28" s="63"/>
      <c r="CB28" s="63"/>
      <c r="CC28" s="63"/>
      <c r="CD28" s="65"/>
    </row>
    <row r="29" spans="1:82" s="5" customFormat="1" ht="20" customHeight="1" thickTop="1" thickBot="1" x14ac:dyDescent="0.4">
      <c r="A29" s="41"/>
      <c r="B29" s="51"/>
      <c r="C29" s="52"/>
      <c r="D29" s="52"/>
      <c r="E29" s="52"/>
      <c r="F29" s="52"/>
      <c r="G29" s="52"/>
      <c r="H29" s="53"/>
      <c r="I29" s="53"/>
      <c r="J29" s="54"/>
      <c r="K29" s="55" t="str">
        <f t="shared" si="5"/>
        <v/>
      </c>
      <c r="L29" s="56"/>
      <c r="M29" s="57"/>
      <c r="N29" s="56"/>
      <c r="O29" s="56"/>
      <c r="P29" s="56"/>
      <c r="Q29" s="56"/>
      <c r="R29" s="56"/>
      <c r="S29" s="58"/>
      <c r="T29" s="57"/>
      <c r="U29" s="56"/>
      <c r="V29" s="56"/>
      <c r="W29" s="56"/>
      <c r="X29" s="56"/>
      <c r="Y29" s="56"/>
      <c r="Z29" s="58"/>
      <c r="AA29" s="57"/>
      <c r="AB29" s="56"/>
      <c r="AC29" s="56"/>
      <c r="AD29" s="56"/>
      <c r="AE29" s="56"/>
      <c r="AF29" s="56"/>
      <c r="AG29" s="58"/>
      <c r="AH29" s="57"/>
      <c r="AI29" s="56"/>
      <c r="AJ29" s="56"/>
      <c r="AK29" s="56"/>
      <c r="AL29" s="56"/>
      <c r="AM29" s="56"/>
      <c r="AN29" s="58"/>
      <c r="AO29" s="57"/>
      <c r="AP29" s="56"/>
      <c r="AQ29" s="56"/>
      <c r="AR29" s="56"/>
      <c r="AS29" s="56"/>
      <c r="AT29" s="56"/>
      <c r="AU29" s="58"/>
      <c r="AV29" s="57"/>
      <c r="AW29" s="56"/>
      <c r="AX29" s="56"/>
      <c r="AY29" s="56"/>
      <c r="AZ29" s="56"/>
      <c r="BA29" s="56"/>
      <c r="BB29" s="58"/>
      <c r="BC29" s="57"/>
      <c r="BD29" s="56"/>
      <c r="BE29" s="56"/>
      <c r="BF29" s="56"/>
      <c r="BG29" s="56"/>
      <c r="BH29" s="56"/>
      <c r="BI29" s="58"/>
      <c r="BJ29" s="57"/>
      <c r="BK29" s="56"/>
      <c r="BL29" s="56"/>
      <c r="BM29" s="56"/>
      <c r="BN29" s="56"/>
      <c r="BO29" s="56"/>
      <c r="BP29" s="58"/>
      <c r="BQ29" s="57"/>
      <c r="BR29" s="56"/>
      <c r="BS29" s="56"/>
      <c r="BT29" s="56"/>
      <c r="BU29" s="56"/>
      <c r="BV29" s="56"/>
      <c r="BW29" s="58"/>
      <c r="BX29" s="57"/>
      <c r="BY29" s="56"/>
      <c r="BZ29" s="56"/>
      <c r="CA29" s="56"/>
      <c r="CB29" s="56"/>
      <c r="CC29" s="56"/>
      <c r="CD29" s="58"/>
    </row>
    <row r="30" spans="1:82" s="5" customFormat="1" ht="20" customHeight="1" thickTop="1" thickBot="1" x14ac:dyDescent="0.4">
      <c r="A30" s="41"/>
      <c r="B30" s="59"/>
      <c r="C30" s="60"/>
      <c r="D30" s="60"/>
      <c r="E30" s="60"/>
      <c r="F30" s="60"/>
      <c r="G30" s="60"/>
      <c r="H30" s="61"/>
      <c r="I30" s="61"/>
      <c r="J30" s="62"/>
      <c r="K30" s="55" t="str">
        <f t="shared" si="5"/>
        <v/>
      </c>
      <c r="L30" s="63"/>
      <c r="M30" s="64"/>
      <c r="N30" s="63"/>
      <c r="O30" s="63"/>
      <c r="P30" s="63"/>
      <c r="Q30" s="63"/>
      <c r="R30" s="63"/>
      <c r="S30" s="65"/>
      <c r="T30" s="64"/>
      <c r="U30" s="63"/>
      <c r="V30" s="63"/>
      <c r="W30" s="63"/>
      <c r="X30" s="63"/>
      <c r="Y30" s="63"/>
      <c r="Z30" s="65"/>
      <c r="AA30" s="64"/>
      <c r="AB30" s="63"/>
      <c r="AC30" s="63"/>
      <c r="AD30" s="63"/>
      <c r="AE30" s="63"/>
      <c r="AF30" s="63"/>
      <c r="AG30" s="65"/>
      <c r="AH30" s="64"/>
      <c r="AI30" s="63"/>
      <c r="AJ30" s="63"/>
      <c r="AK30" s="63"/>
      <c r="AL30" s="63"/>
      <c r="AM30" s="63"/>
      <c r="AN30" s="65"/>
      <c r="AO30" s="64"/>
      <c r="AP30" s="63"/>
      <c r="AQ30" s="63"/>
      <c r="AR30" s="63"/>
      <c r="AS30" s="63"/>
      <c r="AT30" s="63"/>
      <c r="AU30" s="65"/>
      <c r="AV30" s="64"/>
      <c r="AW30" s="63"/>
      <c r="AX30" s="63"/>
      <c r="AY30" s="63"/>
      <c r="AZ30" s="63"/>
      <c r="BA30" s="63"/>
      <c r="BB30" s="65"/>
      <c r="BC30" s="64"/>
      <c r="BD30" s="63"/>
      <c r="BE30" s="63"/>
      <c r="BF30" s="63"/>
      <c r="BG30" s="63"/>
      <c r="BH30" s="63"/>
      <c r="BI30" s="65"/>
      <c r="BJ30" s="64"/>
      <c r="BK30" s="63"/>
      <c r="BL30" s="63"/>
      <c r="BM30" s="63"/>
      <c r="BN30" s="63"/>
      <c r="BO30" s="63"/>
      <c r="BP30" s="65"/>
      <c r="BQ30" s="64"/>
      <c r="BR30" s="63"/>
      <c r="BS30" s="63"/>
      <c r="BT30" s="63"/>
      <c r="BU30" s="63"/>
      <c r="BV30" s="63"/>
      <c r="BW30" s="65"/>
      <c r="BX30" s="64"/>
      <c r="BY30" s="63"/>
      <c r="BZ30" s="63"/>
      <c r="CA30" s="63"/>
      <c r="CB30" s="63"/>
      <c r="CC30" s="63"/>
      <c r="CD30" s="65"/>
    </row>
    <row r="31" spans="1:82" s="5" customFormat="1" ht="20" customHeight="1" thickTop="1" thickBot="1" x14ac:dyDescent="0.4">
      <c r="A31" s="41"/>
      <c r="B31" s="51"/>
      <c r="C31" s="52"/>
      <c r="D31" s="52"/>
      <c r="E31" s="52"/>
      <c r="F31" s="52"/>
      <c r="G31" s="52"/>
      <c r="H31" s="53"/>
      <c r="I31" s="53"/>
      <c r="J31" s="54"/>
      <c r="K31" s="55" t="str">
        <f t="shared" si="5"/>
        <v/>
      </c>
      <c r="L31" s="56"/>
      <c r="M31" s="57"/>
      <c r="N31" s="56"/>
      <c r="O31" s="56"/>
      <c r="P31" s="56"/>
      <c r="Q31" s="56"/>
      <c r="R31" s="56"/>
      <c r="S31" s="58"/>
      <c r="T31" s="57"/>
      <c r="U31" s="56"/>
      <c r="V31" s="56"/>
      <c r="W31" s="56"/>
      <c r="X31" s="56"/>
      <c r="Y31" s="56"/>
      <c r="Z31" s="58"/>
      <c r="AA31" s="57"/>
      <c r="AB31" s="56"/>
      <c r="AC31" s="56"/>
      <c r="AD31" s="56"/>
      <c r="AE31" s="56"/>
      <c r="AF31" s="56"/>
      <c r="AG31" s="58"/>
      <c r="AH31" s="57"/>
      <c r="AI31" s="56"/>
      <c r="AJ31" s="56"/>
      <c r="AK31" s="56"/>
      <c r="AL31" s="56"/>
      <c r="AM31" s="56"/>
      <c r="AN31" s="58"/>
      <c r="AO31" s="57"/>
      <c r="AP31" s="56"/>
      <c r="AQ31" s="56"/>
      <c r="AR31" s="56"/>
      <c r="AS31" s="56"/>
      <c r="AT31" s="56"/>
      <c r="AU31" s="58"/>
      <c r="AV31" s="57"/>
      <c r="AW31" s="56"/>
      <c r="AX31" s="56"/>
      <c r="AY31" s="56"/>
      <c r="AZ31" s="56"/>
      <c r="BA31" s="56"/>
      <c r="BB31" s="58"/>
      <c r="BC31" s="57"/>
      <c r="BD31" s="56"/>
      <c r="BE31" s="56"/>
      <c r="BF31" s="56"/>
      <c r="BG31" s="56"/>
      <c r="BH31" s="56"/>
      <c r="BI31" s="58"/>
      <c r="BJ31" s="57"/>
      <c r="BK31" s="56"/>
      <c r="BL31" s="56"/>
      <c r="BM31" s="56"/>
      <c r="BN31" s="56"/>
      <c r="BO31" s="56"/>
      <c r="BP31" s="58"/>
      <c r="BQ31" s="57"/>
      <c r="BR31" s="56"/>
      <c r="BS31" s="56"/>
      <c r="BT31" s="56"/>
      <c r="BU31" s="56"/>
      <c r="BV31" s="56"/>
      <c r="BW31" s="58"/>
      <c r="BX31" s="57"/>
      <c r="BY31" s="56"/>
      <c r="BZ31" s="56"/>
      <c r="CA31" s="56"/>
      <c r="CB31" s="56"/>
      <c r="CC31" s="56"/>
      <c r="CD31" s="58"/>
    </row>
    <row r="32" spans="1:82" s="5" customFormat="1" ht="20" customHeight="1" thickTop="1" thickBot="1" x14ac:dyDescent="0.4">
      <c r="A32" s="41"/>
      <c r="B32" s="42"/>
      <c r="C32" s="43"/>
      <c r="D32" s="44"/>
      <c r="E32" s="44"/>
      <c r="F32" s="44"/>
      <c r="G32" s="44"/>
      <c r="H32" s="45"/>
      <c r="I32" s="45"/>
      <c r="J32" s="46"/>
      <c r="K32" s="47" t="str">
        <f t="shared" si="5"/>
        <v/>
      </c>
      <c r="L32" s="48"/>
      <c r="M32" s="49"/>
      <c r="N32" s="48"/>
      <c r="O32" s="48"/>
      <c r="P32" s="48"/>
      <c r="Q32" s="48"/>
      <c r="R32" s="48"/>
      <c r="S32" s="50"/>
      <c r="T32" s="49"/>
      <c r="U32" s="48"/>
      <c r="V32" s="48"/>
      <c r="W32" s="48"/>
      <c r="X32" s="48"/>
      <c r="Y32" s="48"/>
      <c r="Z32" s="50"/>
      <c r="AA32" s="49"/>
      <c r="AB32" s="48"/>
      <c r="AC32" s="48"/>
      <c r="AD32" s="48"/>
      <c r="AE32" s="48"/>
      <c r="AF32" s="48"/>
      <c r="AG32" s="50"/>
      <c r="AH32" s="49"/>
      <c r="AI32" s="48"/>
      <c r="AJ32" s="48"/>
      <c r="AK32" s="48"/>
      <c r="AL32" s="48"/>
      <c r="AM32" s="48"/>
      <c r="AN32" s="50"/>
      <c r="AO32" s="49"/>
      <c r="AP32" s="48"/>
      <c r="AQ32" s="48"/>
      <c r="AR32" s="48"/>
      <c r="AS32" s="48"/>
      <c r="AT32" s="48"/>
      <c r="AU32" s="50"/>
      <c r="AV32" s="49"/>
      <c r="AW32" s="48"/>
      <c r="AX32" s="48"/>
      <c r="AY32" s="48"/>
      <c r="AZ32" s="48"/>
      <c r="BA32" s="48"/>
      <c r="BB32" s="50"/>
      <c r="BC32" s="49"/>
      <c r="BD32" s="48"/>
      <c r="BE32" s="48"/>
      <c r="BF32" s="48"/>
      <c r="BG32" s="48"/>
      <c r="BH32" s="48"/>
      <c r="BI32" s="50"/>
      <c r="BJ32" s="49"/>
      <c r="BK32" s="48"/>
      <c r="BL32" s="48"/>
      <c r="BM32" s="48"/>
      <c r="BN32" s="48"/>
      <c r="BO32" s="48"/>
      <c r="BP32" s="50"/>
      <c r="BQ32" s="49"/>
      <c r="BR32" s="48"/>
      <c r="BS32" s="48"/>
      <c r="BT32" s="48"/>
      <c r="BU32" s="48"/>
      <c r="BV32" s="48"/>
      <c r="BW32" s="50"/>
      <c r="BX32" s="49"/>
      <c r="BY32" s="48"/>
      <c r="BZ32" s="48"/>
      <c r="CA32" s="48"/>
      <c r="CB32" s="48"/>
      <c r="CC32" s="48"/>
      <c r="CD32" s="50"/>
    </row>
    <row r="33" spans="1:82" s="5" customFormat="1" ht="20" customHeight="1" thickTop="1" thickBot="1" x14ac:dyDescent="0.4">
      <c r="A33" s="41"/>
      <c r="B33" s="51"/>
      <c r="C33" s="52"/>
      <c r="D33" s="52"/>
      <c r="E33" s="52"/>
      <c r="F33" s="52"/>
      <c r="G33" s="52"/>
      <c r="H33" s="53"/>
      <c r="I33" s="53"/>
      <c r="J33" s="54"/>
      <c r="K33" s="55" t="str">
        <f t="shared" si="5"/>
        <v/>
      </c>
      <c r="L33" s="56"/>
      <c r="M33" s="57"/>
      <c r="N33" s="56"/>
      <c r="O33" s="56"/>
      <c r="P33" s="56"/>
      <c r="Q33" s="56"/>
      <c r="R33" s="56"/>
      <c r="S33" s="58"/>
      <c r="T33" s="57"/>
      <c r="U33" s="56"/>
      <c r="V33" s="56"/>
      <c r="W33" s="56"/>
      <c r="X33" s="56"/>
      <c r="Y33" s="56"/>
      <c r="Z33" s="58"/>
      <c r="AA33" s="57"/>
      <c r="AB33" s="56"/>
      <c r="AC33" s="56"/>
      <c r="AD33" s="56"/>
      <c r="AE33" s="56"/>
      <c r="AF33" s="56"/>
      <c r="AG33" s="58"/>
      <c r="AH33" s="57"/>
      <c r="AI33" s="56"/>
      <c r="AJ33" s="56"/>
      <c r="AK33" s="56"/>
      <c r="AL33" s="56"/>
      <c r="AM33" s="56"/>
      <c r="AN33" s="58"/>
      <c r="AO33" s="57"/>
      <c r="AP33" s="56"/>
      <c r="AQ33" s="56"/>
      <c r="AR33" s="56"/>
      <c r="AS33" s="56"/>
      <c r="AT33" s="56"/>
      <c r="AU33" s="58"/>
      <c r="AV33" s="57"/>
      <c r="AW33" s="56"/>
      <c r="AX33" s="56"/>
      <c r="AY33" s="56"/>
      <c r="AZ33" s="56"/>
      <c r="BA33" s="56"/>
      <c r="BB33" s="58"/>
      <c r="BC33" s="57"/>
      <c r="BD33" s="56"/>
      <c r="BE33" s="56"/>
      <c r="BF33" s="56"/>
      <c r="BG33" s="56"/>
      <c r="BH33" s="56"/>
      <c r="BI33" s="58"/>
      <c r="BJ33" s="57"/>
      <c r="BK33" s="56"/>
      <c r="BL33" s="56"/>
      <c r="BM33" s="56"/>
      <c r="BN33" s="56"/>
      <c r="BO33" s="56"/>
      <c r="BP33" s="58"/>
      <c r="BQ33" s="57"/>
      <c r="BR33" s="56"/>
      <c r="BS33" s="56"/>
      <c r="BT33" s="56"/>
      <c r="BU33" s="56"/>
      <c r="BV33" s="56"/>
      <c r="BW33" s="58"/>
      <c r="BX33" s="57"/>
      <c r="BY33" s="56"/>
      <c r="BZ33" s="56"/>
      <c r="CA33" s="56"/>
      <c r="CB33" s="56"/>
      <c r="CC33" s="56"/>
      <c r="CD33" s="58"/>
    </row>
    <row r="34" spans="1:82" s="5" customFormat="1" ht="20" customHeight="1" thickTop="1" thickBot="1" x14ac:dyDescent="0.4">
      <c r="A34" s="41"/>
      <c r="B34" s="59"/>
      <c r="C34" s="60"/>
      <c r="D34" s="60"/>
      <c r="E34" s="60"/>
      <c r="F34" s="60"/>
      <c r="G34" s="60"/>
      <c r="H34" s="61"/>
      <c r="I34" s="61"/>
      <c r="J34" s="62"/>
      <c r="K34" s="55" t="str">
        <f t="shared" si="5"/>
        <v/>
      </c>
      <c r="L34" s="63"/>
      <c r="M34" s="64"/>
      <c r="N34" s="63"/>
      <c r="O34" s="63"/>
      <c r="P34" s="63"/>
      <c r="Q34" s="63"/>
      <c r="R34" s="63"/>
      <c r="S34" s="65"/>
      <c r="T34" s="64"/>
      <c r="U34" s="63"/>
      <c r="V34" s="63"/>
      <c r="W34" s="63"/>
      <c r="X34" s="63"/>
      <c r="Y34" s="63"/>
      <c r="Z34" s="65"/>
      <c r="AA34" s="64"/>
      <c r="AB34" s="63"/>
      <c r="AC34" s="63"/>
      <c r="AD34" s="63"/>
      <c r="AE34" s="63"/>
      <c r="AF34" s="63"/>
      <c r="AG34" s="65"/>
      <c r="AH34" s="64"/>
      <c r="AI34" s="63"/>
      <c r="AJ34" s="63"/>
      <c r="AK34" s="63"/>
      <c r="AL34" s="63"/>
      <c r="AM34" s="63"/>
      <c r="AN34" s="65"/>
      <c r="AO34" s="64"/>
      <c r="AP34" s="63"/>
      <c r="AQ34" s="63"/>
      <c r="AR34" s="63"/>
      <c r="AS34" s="63"/>
      <c r="AT34" s="63"/>
      <c r="AU34" s="65"/>
      <c r="AV34" s="64"/>
      <c r="AW34" s="63"/>
      <c r="AX34" s="63"/>
      <c r="AY34" s="63"/>
      <c r="AZ34" s="63"/>
      <c r="BA34" s="63"/>
      <c r="BB34" s="65"/>
      <c r="BC34" s="64"/>
      <c r="BD34" s="63"/>
      <c r="BE34" s="63"/>
      <c r="BF34" s="63"/>
      <c r="BG34" s="63"/>
      <c r="BH34" s="63"/>
      <c r="BI34" s="65"/>
      <c r="BJ34" s="64"/>
      <c r="BK34" s="63"/>
      <c r="BL34" s="63"/>
      <c r="BM34" s="63"/>
      <c r="BN34" s="63"/>
      <c r="BO34" s="63"/>
      <c r="BP34" s="65"/>
      <c r="BQ34" s="64"/>
      <c r="BR34" s="63"/>
      <c r="BS34" s="63"/>
      <c r="BT34" s="63"/>
      <c r="BU34" s="63"/>
      <c r="BV34" s="63"/>
      <c r="BW34" s="65"/>
      <c r="BX34" s="64"/>
      <c r="BY34" s="63"/>
      <c r="BZ34" s="63"/>
      <c r="CA34" s="63"/>
      <c r="CB34" s="63"/>
      <c r="CC34" s="63"/>
      <c r="CD34" s="65"/>
    </row>
    <row r="35" spans="1:82" s="5" customFormat="1" ht="20" customHeight="1" thickTop="1" thickBot="1" x14ac:dyDescent="0.4">
      <c r="A35" s="41"/>
      <c r="B35" s="51"/>
      <c r="C35" s="52"/>
      <c r="D35" s="52"/>
      <c r="E35" s="52"/>
      <c r="F35" s="52"/>
      <c r="G35" s="52"/>
      <c r="H35" s="53"/>
      <c r="I35" s="53"/>
      <c r="J35" s="54"/>
      <c r="K35" s="55" t="str">
        <f t="shared" si="5"/>
        <v/>
      </c>
      <c r="L35" s="56"/>
      <c r="M35" s="57"/>
      <c r="N35" s="56"/>
      <c r="O35" s="56"/>
      <c r="P35" s="56"/>
      <c r="Q35" s="56"/>
      <c r="R35" s="56"/>
      <c r="S35" s="58"/>
      <c r="T35" s="57"/>
      <c r="U35" s="56"/>
      <c r="V35" s="56"/>
      <c r="W35" s="56"/>
      <c r="X35" s="56"/>
      <c r="Y35" s="56"/>
      <c r="Z35" s="58"/>
      <c r="AA35" s="57"/>
      <c r="AB35" s="56"/>
      <c r="AC35" s="56"/>
      <c r="AD35" s="56"/>
      <c r="AE35" s="56"/>
      <c r="AF35" s="56"/>
      <c r="AG35" s="58"/>
      <c r="AH35" s="57"/>
      <c r="AI35" s="56"/>
      <c r="AJ35" s="56"/>
      <c r="AK35" s="56"/>
      <c r="AL35" s="56"/>
      <c r="AM35" s="56"/>
      <c r="AN35" s="58"/>
      <c r="AO35" s="57"/>
      <c r="AP35" s="56"/>
      <c r="AQ35" s="56"/>
      <c r="AR35" s="56"/>
      <c r="AS35" s="56"/>
      <c r="AT35" s="56"/>
      <c r="AU35" s="58"/>
      <c r="AV35" s="57"/>
      <c r="AW35" s="56"/>
      <c r="AX35" s="56"/>
      <c r="AY35" s="56"/>
      <c r="AZ35" s="56"/>
      <c r="BA35" s="56"/>
      <c r="BB35" s="58"/>
      <c r="BC35" s="57"/>
      <c r="BD35" s="56"/>
      <c r="BE35" s="56"/>
      <c r="BF35" s="56"/>
      <c r="BG35" s="56"/>
      <c r="BH35" s="56"/>
      <c r="BI35" s="58"/>
      <c r="BJ35" s="57"/>
      <c r="BK35" s="56"/>
      <c r="BL35" s="56"/>
      <c r="BM35" s="56"/>
      <c r="BN35" s="56"/>
      <c r="BO35" s="56"/>
      <c r="BP35" s="58"/>
      <c r="BQ35" s="57"/>
      <c r="BR35" s="56"/>
      <c r="BS35" s="56"/>
      <c r="BT35" s="56"/>
      <c r="BU35" s="56"/>
      <c r="BV35" s="56"/>
      <c r="BW35" s="58"/>
      <c r="BX35" s="57"/>
      <c r="BY35" s="56"/>
      <c r="BZ35" s="56"/>
      <c r="CA35" s="56"/>
      <c r="CB35" s="56"/>
      <c r="CC35" s="56"/>
      <c r="CD35" s="58"/>
    </row>
    <row r="36" spans="1:82" s="5" customFormat="1" ht="20" customHeight="1" thickTop="1" thickBot="1" x14ac:dyDescent="0.4">
      <c r="A36" s="41"/>
      <c r="B36" s="59"/>
      <c r="C36" s="60"/>
      <c r="D36" s="60"/>
      <c r="E36" s="60"/>
      <c r="F36" s="60"/>
      <c r="G36" s="60"/>
      <c r="H36" s="61"/>
      <c r="I36" s="61"/>
      <c r="J36" s="62"/>
      <c r="K36" s="55" t="str">
        <f t="shared" si="5"/>
        <v/>
      </c>
      <c r="L36" s="63"/>
      <c r="M36" s="64"/>
      <c r="N36" s="63"/>
      <c r="O36" s="63"/>
      <c r="P36" s="63"/>
      <c r="Q36" s="63"/>
      <c r="R36" s="63"/>
      <c r="S36" s="65"/>
      <c r="T36" s="64"/>
      <c r="U36" s="63"/>
      <c r="V36" s="63"/>
      <c r="W36" s="63"/>
      <c r="X36" s="63"/>
      <c r="Y36" s="63"/>
      <c r="Z36" s="65"/>
      <c r="AA36" s="64"/>
      <c r="AB36" s="63"/>
      <c r="AC36" s="63"/>
      <c r="AD36" s="63"/>
      <c r="AE36" s="63"/>
      <c r="AF36" s="63"/>
      <c r="AG36" s="65"/>
      <c r="AH36" s="64"/>
      <c r="AI36" s="63"/>
      <c r="AJ36" s="63"/>
      <c r="AK36" s="63"/>
      <c r="AL36" s="63"/>
      <c r="AM36" s="63"/>
      <c r="AN36" s="65"/>
      <c r="AO36" s="64"/>
      <c r="AP36" s="63"/>
      <c r="AQ36" s="63"/>
      <c r="AR36" s="63"/>
      <c r="AS36" s="63"/>
      <c r="AT36" s="63"/>
      <c r="AU36" s="65"/>
      <c r="AV36" s="64"/>
      <c r="AW36" s="63"/>
      <c r="AX36" s="63"/>
      <c r="AY36" s="63"/>
      <c r="AZ36" s="63"/>
      <c r="BA36" s="63"/>
      <c r="BB36" s="65"/>
      <c r="BC36" s="64"/>
      <c r="BD36" s="63"/>
      <c r="BE36" s="63"/>
      <c r="BF36" s="63"/>
      <c r="BG36" s="63"/>
      <c r="BH36" s="63"/>
      <c r="BI36" s="65"/>
      <c r="BJ36" s="64"/>
      <c r="BK36" s="63"/>
      <c r="BL36" s="63"/>
      <c r="BM36" s="63"/>
      <c r="BN36" s="63"/>
      <c r="BO36" s="63"/>
      <c r="BP36" s="65"/>
      <c r="BQ36" s="64"/>
      <c r="BR36" s="63"/>
      <c r="BS36" s="63"/>
      <c r="BT36" s="63"/>
      <c r="BU36" s="63"/>
      <c r="BV36" s="63"/>
      <c r="BW36" s="65"/>
      <c r="BX36" s="64"/>
      <c r="BY36" s="63"/>
      <c r="BZ36" s="63"/>
      <c r="CA36" s="63"/>
      <c r="CB36" s="63"/>
      <c r="CC36" s="63"/>
      <c r="CD36" s="65"/>
    </row>
    <row r="37" spans="1:82" s="5" customFormat="1" ht="20" customHeight="1" thickTop="1" thickBot="1" x14ac:dyDescent="0.4">
      <c r="A37" s="41"/>
      <c r="B37" s="42"/>
      <c r="C37" s="43"/>
      <c r="D37" s="44"/>
      <c r="E37" s="44"/>
      <c r="F37" s="44"/>
      <c r="G37" s="44"/>
      <c r="H37" s="45"/>
      <c r="I37" s="45"/>
      <c r="J37" s="46"/>
      <c r="K37" s="47" t="str">
        <f t="shared" si="5"/>
        <v/>
      </c>
      <c r="L37" s="48"/>
      <c r="M37" s="49"/>
      <c r="N37" s="48"/>
      <c r="O37" s="48"/>
      <c r="P37" s="48"/>
      <c r="Q37" s="48"/>
      <c r="R37" s="48"/>
      <c r="S37" s="50"/>
      <c r="T37" s="49"/>
      <c r="U37" s="48"/>
      <c r="V37" s="48"/>
      <c r="W37" s="48"/>
      <c r="X37" s="48"/>
      <c r="Y37" s="48"/>
      <c r="Z37" s="50"/>
      <c r="AA37" s="49"/>
      <c r="AB37" s="48"/>
      <c r="AC37" s="48"/>
      <c r="AD37" s="48"/>
      <c r="AE37" s="48"/>
      <c r="AF37" s="48"/>
      <c r="AG37" s="50"/>
      <c r="AH37" s="49"/>
      <c r="AI37" s="48"/>
      <c r="AJ37" s="48"/>
      <c r="AK37" s="48"/>
      <c r="AL37" s="48"/>
      <c r="AM37" s="48"/>
      <c r="AN37" s="50"/>
      <c r="AO37" s="49"/>
      <c r="AP37" s="48"/>
      <c r="AQ37" s="48"/>
      <c r="AR37" s="48"/>
      <c r="AS37" s="48"/>
      <c r="AT37" s="48"/>
      <c r="AU37" s="50"/>
      <c r="AV37" s="49"/>
      <c r="AW37" s="48"/>
      <c r="AX37" s="48"/>
      <c r="AY37" s="48"/>
      <c r="AZ37" s="48"/>
      <c r="BA37" s="48"/>
      <c r="BB37" s="50"/>
      <c r="BC37" s="49"/>
      <c r="BD37" s="48"/>
      <c r="BE37" s="48"/>
      <c r="BF37" s="48"/>
      <c r="BG37" s="48"/>
      <c r="BH37" s="48"/>
      <c r="BI37" s="50"/>
      <c r="BJ37" s="49"/>
      <c r="BK37" s="48"/>
      <c r="BL37" s="48"/>
      <c r="BM37" s="48"/>
      <c r="BN37" s="48"/>
      <c r="BO37" s="48"/>
      <c r="BP37" s="50"/>
      <c r="BQ37" s="49"/>
      <c r="BR37" s="48"/>
      <c r="BS37" s="48"/>
      <c r="BT37" s="48"/>
      <c r="BU37" s="48"/>
      <c r="BV37" s="48"/>
      <c r="BW37" s="50"/>
      <c r="BX37" s="49"/>
      <c r="BY37" s="48"/>
      <c r="BZ37" s="48"/>
      <c r="CA37" s="48"/>
      <c r="CB37" s="48"/>
      <c r="CC37" s="48"/>
      <c r="CD37" s="50"/>
    </row>
    <row r="38" spans="1:82" s="5" customFormat="1" ht="20" customHeight="1" thickTop="1" thickBot="1" x14ac:dyDescent="0.4">
      <c r="A38" s="41"/>
      <c r="B38" s="59"/>
      <c r="C38" s="60"/>
      <c r="D38" s="60"/>
      <c r="E38" s="60"/>
      <c r="F38" s="60"/>
      <c r="G38" s="60"/>
      <c r="H38" s="61"/>
      <c r="I38" s="61"/>
      <c r="J38" s="62"/>
      <c r="K38" s="55" t="str">
        <f t="shared" si="5"/>
        <v/>
      </c>
      <c r="L38" s="63"/>
      <c r="M38" s="64"/>
      <c r="N38" s="63"/>
      <c r="O38" s="63"/>
      <c r="P38" s="63"/>
      <c r="Q38" s="63"/>
      <c r="R38" s="63"/>
      <c r="S38" s="65"/>
      <c r="T38" s="64"/>
      <c r="U38" s="63"/>
      <c r="V38" s="63"/>
      <c r="W38" s="63"/>
      <c r="X38" s="63"/>
      <c r="Y38" s="63"/>
      <c r="Z38" s="65"/>
      <c r="AA38" s="64"/>
      <c r="AB38" s="63"/>
      <c r="AC38" s="63"/>
      <c r="AD38" s="63"/>
      <c r="AE38" s="63"/>
      <c r="AF38" s="63"/>
      <c r="AG38" s="65"/>
      <c r="AH38" s="64"/>
      <c r="AI38" s="63"/>
      <c r="AJ38" s="63"/>
      <c r="AK38" s="63"/>
      <c r="AL38" s="63"/>
      <c r="AM38" s="63"/>
      <c r="AN38" s="65"/>
      <c r="AO38" s="64"/>
      <c r="AP38" s="63"/>
      <c r="AQ38" s="63"/>
      <c r="AR38" s="63"/>
      <c r="AS38" s="63"/>
      <c r="AT38" s="63"/>
      <c r="AU38" s="65"/>
      <c r="AV38" s="64"/>
      <c r="AW38" s="63"/>
      <c r="AX38" s="63"/>
      <c r="AY38" s="63"/>
      <c r="AZ38" s="63"/>
      <c r="BA38" s="63"/>
      <c r="BB38" s="65"/>
      <c r="BC38" s="64"/>
      <c r="BD38" s="63"/>
      <c r="BE38" s="63"/>
      <c r="BF38" s="63"/>
      <c r="BG38" s="63"/>
      <c r="BH38" s="63"/>
      <c r="BI38" s="65"/>
      <c r="BJ38" s="64"/>
      <c r="BK38" s="63"/>
      <c r="BL38" s="63"/>
      <c r="BM38" s="63"/>
      <c r="BN38" s="63"/>
      <c r="BO38" s="63"/>
      <c r="BP38" s="65"/>
      <c r="BQ38" s="64"/>
      <c r="BR38" s="63"/>
      <c r="BS38" s="63"/>
      <c r="BT38" s="63"/>
      <c r="BU38" s="63"/>
      <c r="BV38" s="63"/>
      <c r="BW38" s="65"/>
      <c r="BX38" s="64"/>
      <c r="BY38" s="63"/>
      <c r="BZ38" s="63"/>
      <c r="CA38" s="63"/>
      <c r="CB38" s="63"/>
      <c r="CC38" s="63"/>
      <c r="CD38" s="65"/>
    </row>
    <row r="39" spans="1:82" s="5" customFormat="1" ht="20" customHeight="1" thickTop="1" thickBot="1" x14ac:dyDescent="0.4">
      <c r="A39" s="41"/>
      <c r="B39" s="51"/>
      <c r="C39" s="52"/>
      <c r="D39" s="52"/>
      <c r="E39" s="52"/>
      <c r="F39" s="52"/>
      <c r="G39" s="52"/>
      <c r="H39" s="53"/>
      <c r="I39" s="53"/>
      <c r="J39" s="54"/>
      <c r="K39" s="55" t="str">
        <f t="shared" si="5"/>
        <v/>
      </c>
      <c r="L39" s="56"/>
      <c r="M39" s="57"/>
      <c r="N39" s="56"/>
      <c r="O39" s="56"/>
      <c r="P39" s="56"/>
      <c r="Q39" s="56"/>
      <c r="R39" s="56"/>
      <c r="S39" s="58"/>
      <c r="T39" s="57"/>
      <c r="U39" s="56"/>
      <c r="V39" s="56"/>
      <c r="W39" s="56"/>
      <c r="X39" s="56"/>
      <c r="Y39" s="56"/>
      <c r="Z39" s="58"/>
      <c r="AA39" s="57"/>
      <c r="AB39" s="56"/>
      <c r="AC39" s="56"/>
      <c r="AD39" s="56"/>
      <c r="AE39" s="56"/>
      <c r="AF39" s="56"/>
      <c r="AG39" s="58"/>
      <c r="AH39" s="57"/>
      <c r="AI39" s="56"/>
      <c r="AJ39" s="56"/>
      <c r="AK39" s="56"/>
      <c r="AL39" s="56"/>
      <c r="AM39" s="56"/>
      <c r="AN39" s="58"/>
      <c r="AO39" s="57"/>
      <c r="AP39" s="56"/>
      <c r="AQ39" s="56"/>
      <c r="AR39" s="56"/>
      <c r="AS39" s="56"/>
      <c r="AT39" s="56"/>
      <c r="AU39" s="58"/>
      <c r="AV39" s="57"/>
      <c r="AW39" s="56"/>
      <c r="AX39" s="56"/>
      <c r="AY39" s="56"/>
      <c r="AZ39" s="56"/>
      <c r="BA39" s="56"/>
      <c r="BB39" s="58"/>
      <c r="BC39" s="57"/>
      <c r="BD39" s="56"/>
      <c r="BE39" s="56"/>
      <c r="BF39" s="56"/>
      <c r="BG39" s="56"/>
      <c r="BH39" s="56"/>
      <c r="BI39" s="58"/>
      <c r="BJ39" s="57"/>
      <c r="BK39" s="56"/>
      <c r="BL39" s="56"/>
      <c r="BM39" s="56"/>
      <c r="BN39" s="56"/>
      <c r="BO39" s="56"/>
      <c r="BP39" s="58"/>
      <c r="BQ39" s="57"/>
      <c r="BR39" s="56"/>
      <c r="BS39" s="56"/>
      <c r="BT39" s="56"/>
      <c r="BU39" s="56"/>
      <c r="BV39" s="56"/>
      <c r="BW39" s="58"/>
      <c r="BX39" s="57"/>
      <c r="BY39" s="56"/>
      <c r="BZ39" s="56"/>
      <c r="CA39" s="56"/>
      <c r="CB39" s="56"/>
      <c r="CC39" s="56"/>
      <c r="CD39" s="58"/>
    </row>
    <row r="40" spans="1:82" s="5" customFormat="1" ht="20" customHeight="1" thickTop="1" thickBot="1" x14ac:dyDescent="0.4">
      <c r="A40" s="41"/>
      <c r="B40" s="59"/>
      <c r="C40" s="60"/>
      <c r="D40" s="60"/>
      <c r="E40" s="60"/>
      <c r="F40" s="60"/>
      <c r="G40" s="60"/>
      <c r="H40" s="61"/>
      <c r="I40" s="61"/>
      <c r="J40" s="62"/>
      <c r="K40" s="55" t="str">
        <f t="shared" si="5"/>
        <v/>
      </c>
      <c r="L40" s="63"/>
      <c r="M40" s="64"/>
      <c r="N40" s="63"/>
      <c r="O40" s="63"/>
      <c r="P40" s="63"/>
      <c r="Q40" s="63"/>
      <c r="R40" s="63"/>
      <c r="S40" s="65"/>
      <c r="T40" s="64"/>
      <c r="U40" s="63"/>
      <c r="V40" s="63"/>
      <c r="W40" s="63"/>
      <c r="X40" s="63"/>
      <c r="Y40" s="63"/>
      <c r="Z40" s="65"/>
      <c r="AA40" s="64"/>
      <c r="AB40" s="63"/>
      <c r="AC40" s="63"/>
      <c r="AD40" s="63"/>
      <c r="AE40" s="63"/>
      <c r="AF40" s="63"/>
      <c r="AG40" s="65"/>
      <c r="AH40" s="64"/>
      <c r="AI40" s="63"/>
      <c r="AJ40" s="63"/>
      <c r="AK40" s="63"/>
      <c r="AL40" s="63"/>
      <c r="AM40" s="63"/>
      <c r="AN40" s="65"/>
      <c r="AO40" s="64"/>
      <c r="AP40" s="63"/>
      <c r="AQ40" s="63"/>
      <c r="AR40" s="63"/>
      <c r="AS40" s="63"/>
      <c r="AT40" s="63"/>
      <c r="AU40" s="65"/>
      <c r="AV40" s="64"/>
      <c r="AW40" s="63"/>
      <c r="AX40" s="63"/>
      <c r="AY40" s="63"/>
      <c r="AZ40" s="63"/>
      <c r="BA40" s="63"/>
      <c r="BB40" s="65"/>
      <c r="BC40" s="64"/>
      <c r="BD40" s="63"/>
      <c r="BE40" s="63"/>
      <c r="BF40" s="63"/>
      <c r="BG40" s="63"/>
      <c r="BH40" s="63"/>
      <c r="BI40" s="65"/>
      <c r="BJ40" s="64"/>
      <c r="BK40" s="63"/>
      <c r="BL40" s="63"/>
      <c r="BM40" s="63"/>
      <c r="BN40" s="63"/>
      <c r="BO40" s="63"/>
      <c r="BP40" s="65"/>
      <c r="BQ40" s="64"/>
      <c r="BR40" s="63"/>
      <c r="BS40" s="63"/>
      <c r="BT40" s="63"/>
      <c r="BU40" s="63"/>
      <c r="BV40" s="63"/>
      <c r="BW40" s="65"/>
      <c r="BX40" s="64"/>
      <c r="BY40" s="63"/>
      <c r="BZ40" s="63"/>
      <c r="CA40" s="63"/>
      <c r="CB40" s="63"/>
      <c r="CC40" s="63"/>
      <c r="CD40" s="65"/>
    </row>
    <row r="41" spans="1:82" s="5" customFormat="1" ht="20" customHeight="1" thickTop="1" thickBot="1" x14ac:dyDescent="0.4">
      <c r="A41" s="41"/>
      <c r="B41" s="51"/>
      <c r="C41" s="52"/>
      <c r="D41" s="52"/>
      <c r="E41" s="52"/>
      <c r="F41" s="52"/>
      <c r="G41" s="52"/>
      <c r="H41" s="53"/>
      <c r="I41" s="53"/>
      <c r="J41" s="54"/>
      <c r="K41" s="55" t="str">
        <f t="shared" si="5"/>
        <v/>
      </c>
      <c r="L41" s="56"/>
      <c r="M41" s="57"/>
      <c r="N41" s="56"/>
      <c r="O41" s="56"/>
      <c r="P41" s="56"/>
      <c r="Q41" s="56"/>
      <c r="R41" s="56"/>
      <c r="S41" s="58"/>
      <c r="T41" s="57"/>
      <c r="U41" s="56"/>
      <c r="V41" s="56"/>
      <c r="W41" s="56"/>
      <c r="X41" s="56"/>
      <c r="Y41" s="56"/>
      <c r="Z41" s="58"/>
      <c r="AA41" s="57"/>
      <c r="AB41" s="56"/>
      <c r="AC41" s="56"/>
      <c r="AD41" s="56"/>
      <c r="AE41" s="56"/>
      <c r="AF41" s="56"/>
      <c r="AG41" s="58"/>
      <c r="AH41" s="57"/>
      <c r="AI41" s="56"/>
      <c r="AJ41" s="56"/>
      <c r="AK41" s="56"/>
      <c r="AL41" s="56"/>
      <c r="AM41" s="56"/>
      <c r="AN41" s="58"/>
      <c r="AO41" s="57"/>
      <c r="AP41" s="56"/>
      <c r="AQ41" s="56"/>
      <c r="AR41" s="56"/>
      <c r="AS41" s="56"/>
      <c r="AT41" s="56"/>
      <c r="AU41" s="58"/>
      <c r="AV41" s="57"/>
      <c r="AW41" s="56"/>
      <c r="AX41" s="56"/>
      <c r="AY41" s="56"/>
      <c r="AZ41" s="56"/>
      <c r="BA41" s="56"/>
      <c r="BB41" s="58"/>
      <c r="BC41" s="57"/>
      <c r="BD41" s="56"/>
      <c r="BE41" s="56"/>
      <c r="BF41" s="56"/>
      <c r="BG41" s="56"/>
      <c r="BH41" s="56"/>
      <c r="BI41" s="58"/>
      <c r="BJ41" s="57"/>
      <c r="BK41" s="56"/>
      <c r="BL41" s="56"/>
      <c r="BM41" s="56"/>
      <c r="BN41" s="56"/>
      <c r="BO41" s="56"/>
      <c r="BP41" s="58"/>
      <c r="BQ41" s="57"/>
      <c r="BR41" s="56"/>
      <c r="BS41" s="56"/>
      <c r="BT41" s="56"/>
      <c r="BU41" s="56"/>
      <c r="BV41" s="56"/>
      <c r="BW41" s="58"/>
      <c r="BX41" s="57"/>
      <c r="BY41" s="56"/>
      <c r="BZ41" s="56"/>
      <c r="CA41" s="56"/>
      <c r="CB41" s="56"/>
      <c r="CC41" s="56"/>
      <c r="CD41" s="58"/>
    </row>
    <row r="42" spans="1:82" s="5" customFormat="1" ht="20" customHeight="1" thickTop="1" thickBot="1" x14ac:dyDescent="0.4">
      <c r="A42" s="41"/>
      <c r="B42" s="59"/>
      <c r="C42" s="60"/>
      <c r="D42" s="60"/>
      <c r="E42" s="60"/>
      <c r="F42" s="60"/>
      <c r="G42" s="60"/>
      <c r="H42" s="61"/>
      <c r="I42" s="61"/>
      <c r="J42" s="62"/>
      <c r="K42" s="55" t="str">
        <f t="shared" si="5"/>
        <v/>
      </c>
      <c r="L42" s="63"/>
      <c r="M42" s="64"/>
      <c r="N42" s="63"/>
      <c r="O42" s="63"/>
      <c r="P42" s="63"/>
      <c r="Q42" s="63"/>
      <c r="R42" s="63"/>
      <c r="S42" s="65"/>
      <c r="T42" s="64"/>
      <c r="U42" s="63"/>
      <c r="V42" s="63"/>
      <c r="W42" s="63"/>
      <c r="X42" s="63"/>
      <c r="Y42" s="63"/>
      <c r="Z42" s="65"/>
      <c r="AA42" s="64"/>
      <c r="AB42" s="63"/>
      <c r="AC42" s="63"/>
      <c r="AD42" s="63"/>
      <c r="AE42" s="63"/>
      <c r="AF42" s="63"/>
      <c r="AG42" s="65"/>
      <c r="AH42" s="64"/>
      <c r="AI42" s="63"/>
      <c r="AJ42" s="63"/>
      <c r="AK42" s="63"/>
      <c r="AL42" s="63"/>
      <c r="AM42" s="63"/>
      <c r="AN42" s="65"/>
      <c r="AO42" s="64"/>
      <c r="AP42" s="63"/>
      <c r="AQ42" s="63"/>
      <c r="AR42" s="63"/>
      <c r="AS42" s="63"/>
      <c r="AT42" s="63"/>
      <c r="AU42" s="65"/>
      <c r="AV42" s="64"/>
      <c r="AW42" s="63"/>
      <c r="AX42" s="63"/>
      <c r="AY42" s="63"/>
      <c r="AZ42" s="63"/>
      <c r="BA42" s="63"/>
      <c r="BB42" s="65"/>
      <c r="BC42" s="64"/>
      <c r="BD42" s="63"/>
      <c r="BE42" s="63"/>
      <c r="BF42" s="63"/>
      <c r="BG42" s="63"/>
      <c r="BH42" s="63"/>
      <c r="BI42" s="65"/>
      <c r="BJ42" s="64"/>
      <c r="BK42" s="63"/>
      <c r="BL42" s="63"/>
      <c r="BM42" s="63"/>
      <c r="BN42" s="63"/>
      <c r="BO42" s="63"/>
      <c r="BP42" s="65"/>
      <c r="BQ42" s="64"/>
      <c r="BR42" s="63"/>
      <c r="BS42" s="63"/>
      <c r="BT42" s="63"/>
      <c r="BU42" s="63"/>
      <c r="BV42" s="63"/>
      <c r="BW42" s="65"/>
      <c r="BX42" s="64"/>
      <c r="BY42" s="63"/>
      <c r="BZ42" s="63"/>
      <c r="CA42" s="63"/>
      <c r="CB42" s="63"/>
      <c r="CC42" s="63"/>
      <c r="CD42" s="65"/>
    </row>
    <row r="43" spans="1:82" s="5" customFormat="1" ht="20" customHeight="1" thickTop="1" thickBot="1" x14ac:dyDescent="0.4">
      <c r="A43" s="41"/>
      <c r="B43" s="42"/>
      <c r="C43" s="66"/>
      <c r="D43" s="67"/>
      <c r="E43" s="67"/>
      <c r="F43" s="67"/>
      <c r="G43" s="67"/>
      <c r="H43" s="68"/>
      <c r="I43" s="68"/>
      <c r="J43" s="69"/>
      <c r="K43" s="47" t="str">
        <f t="shared" si="5"/>
        <v/>
      </c>
      <c r="L43" s="70"/>
      <c r="M43" s="71"/>
      <c r="N43" s="70"/>
      <c r="O43" s="70"/>
      <c r="P43" s="70"/>
      <c r="Q43" s="70"/>
      <c r="R43" s="70"/>
      <c r="S43" s="72"/>
      <c r="T43" s="71"/>
      <c r="U43" s="70"/>
      <c r="V43" s="70"/>
      <c r="W43" s="70"/>
      <c r="X43" s="70"/>
      <c r="Y43" s="70"/>
      <c r="Z43" s="72"/>
      <c r="AA43" s="71"/>
      <c r="AB43" s="70"/>
      <c r="AC43" s="70"/>
      <c r="AD43" s="70"/>
      <c r="AE43" s="70"/>
      <c r="AF43" s="70"/>
      <c r="AG43" s="72"/>
      <c r="AH43" s="71"/>
      <c r="AI43" s="70"/>
      <c r="AJ43" s="70"/>
      <c r="AK43" s="70"/>
      <c r="AL43" s="70"/>
      <c r="AM43" s="70"/>
      <c r="AN43" s="72"/>
      <c r="AO43" s="71"/>
      <c r="AP43" s="70"/>
      <c r="AQ43" s="70"/>
      <c r="AR43" s="70"/>
      <c r="AS43" s="70"/>
      <c r="AT43" s="70"/>
      <c r="AU43" s="72"/>
      <c r="AV43" s="71"/>
      <c r="AW43" s="70"/>
      <c r="AX43" s="70"/>
      <c r="AY43" s="70"/>
      <c r="AZ43" s="70"/>
      <c r="BA43" s="70"/>
      <c r="BB43" s="72"/>
      <c r="BC43" s="71"/>
      <c r="BD43" s="70"/>
      <c r="BE43" s="70"/>
      <c r="BF43" s="70"/>
      <c r="BG43" s="70"/>
      <c r="BH43" s="70"/>
      <c r="BI43" s="72"/>
      <c r="BJ43" s="71"/>
      <c r="BK43" s="70"/>
      <c r="BL43" s="70"/>
      <c r="BM43" s="70"/>
      <c r="BN43" s="70"/>
      <c r="BO43" s="70"/>
      <c r="BP43" s="72"/>
      <c r="BQ43" s="71"/>
      <c r="BR43" s="70"/>
      <c r="BS43" s="70"/>
      <c r="BT43" s="70"/>
      <c r="BU43" s="70"/>
      <c r="BV43" s="70"/>
      <c r="BW43" s="72"/>
      <c r="BX43" s="71"/>
      <c r="BY43" s="70"/>
      <c r="BZ43" s="70"/>
      <c r="CA43" s="70"/>
      <c r="CB43" s="70"/>
      <c r="CC43" s="70"/>
      <c r="CD43" s="72"/>
    </row>
    <row r="44" spans="1:82" s="5" customFormat="1" ht="20" customHeight="1" thickTop="1" thickBot="1" x14ac:dyDescent="0.4">
      <c r="A44" s="41"/>
      <c r="B44" s="59"/>
      <c r="C44" s="60"/>
      <c r="D44" s="60"/>
      <c r="E44" s="60"/>
      <c r="F44" s="60"/>
      <c r="G44" s="60"/>
      <c r="H44" s="61"/>
      <c r="I44" s="61"/>
      <c r="J44" s="62"/>
      <c r="K44" s="55" t="str">
        <f t="shared" si="5"/>
        <v/>
      </c>
      <c r="L44" s="63"/>
      <c r="M44" s="64"/>
      <c r="N44" s="63"/>
      <c r="O44" s="63"/>
      <c r="P44" s="63"/>
      <c r="Q44" s="63"/>
      <c r="R44" s="63"/>
      <c r="S44" s="65"/>
      <c r="T44" s="64"/>
      <c r="U44" s="63"/>
      <c r="V44" s="63"/>
      <c r="W44" s="63"/>
      <c r="X44" s="63"/>
      <c r="Y44" s="63"/>
      <c r="Z44" s="65"/>
      <c r="AA44" s="64"/>
      <c r="AB44" s="63"/>
      <c r="AC44" s="63"/>
      <c r="AD44" s="63"/>
      <c r="AE44" s="63"/>
      <c r="AF44" s="63"/>
      <c r="AG44" s="65"/>
      <c r="AH44" s="64"/>
      <c r="AI44" s="63"/>
      <c r="AJ44" s="63"/>
      <c r="AK44" s="63"/>
      <c r="AL44" s="63"/>
      <c r="AM44" s="63"/>
      <c r="AN44" s="65"/>
      <c r="AO44" s="64"/>
      <c r="AP44" s="63"/>
      <c r="AQ44" s="63"/>
      <c r="AR44" s="63"/>
      <c r="AS44" s="63"/>
      <c r="AT44" s="63"/>
      <c r="AU44" s="65"/>
      <c r="AV44" s="64"/>
      <c r="AW44" s="63"/>
      <c r="AX44" s="63"/>
      <c r="AY44" s="63"/>
      <c r="AZ44" s="63"/>
      <c r="BA44" s="63"/>
      <c r="BB44" s="65"/>
      <c r="BC44" s="64"/>
      <c r="BD44" s="63"/>
      <c r="BE44" s="63"/>
      <c r="BF44" s="63"/>
      <c r="BG44" s="63"/>
      <c r="BH44" s="63"/>
      <c r="BI44" s="65"/>
      <c r="BJ44" s="64"/>
      <c r="BK44" s="63"/>
      <c r="BL44" s="63"/>
      <c r="BM44" s="63"/>
      <c r="BN44" s="63"/>
      <c r="BO44" s="63"/>
      <c r="BP44" s="65"/>
      <c r="BQ44" s="64"/>
      <c r="BR44" s="63"/>
      <c r="BS44" s="63"/>
      <c r="BT44" s="63"/>
      <c r="BU44" s="63"/>
      <c r="BV44" s="63"/>
      <c r="BW44" s="65"/>
      <c r="BX44" s="64"/>
      <c r="BY44" s="63"/>
      <c r="BZ44" s="63"/>
      <c r="CA44" s="63"/>
      <c r="CB44" s="63"/>
      <c r="CC44" s="63"/>
      <c r="CD44" s="65"/>
    </row>
    <row r="45" spans="1:82" s="5" customFormat="1" ht="20" customHeight="1" thickTop="1" thickBot="1" x14ac:dyDescent="0.4">
      <c r="A45" s="41"/>
      <c r="B45" s="51"/>
      <c r="C45" s="52"/>
      <c r="D45" s="52"/>
      <c r="E45" s="52"/>
      <c r="F45" s="52"/>
      <c r="G45" s="52"/>
      <c r="H45" s="53"/>
      <c r="I45" s="53"/>
      <c r="J45" s="54"/>
      <c r="K45" s="55" t="str">
        <f t="shared" si="5"/>
        <v/>
      </c>
      <c r="L45" s="56"/>
      <c r="M45" s="57"/>
      <c r="N45" s="56"/>
      <c r="O45" s="56"/>
      <c r="P45" s="56"/>
      <c r="Q45" s="56"/>
      <c r="R45" s="56"/>
      <c r="S45" s="58"/>
      <c r="T45" s="57"/>
      <c r="U45" s="56"/>
      <c r="V45" s="56"/>
      <c r="W45" s="56"/>
      <c r="X45" s="56"/>
      <c r="Y45" s="56"/>
      <c r="Z45" s="58"/>
      <c r="AA45" s="57"/>
      <c r="AB45" s="56"/>
      <c r="AC45" s="56"/>
      <c r="AD45" s="56"/>
      <c r="AE45" s="56"/>
      <c r="AF45" s="56"/>
      <c r="AG45" s="58"/>
      <c r="AH45" s="57"/>
      <c r="AI45" s="56"/>
      <c r="AJ45" s="56"/>
      <c r="AK45" s="56"/>
      <c r="AL45" s="56"/>
      <c r="AM45" s="56"/>
      <c r="AN45" s="58"/>
      <c r="AO45" s="57"/>
      <c r="AP45" s="56"/>
      <c r="AQ45" s="56"/>
      <c r="AR45" s="56"/>
      <c r="AS45" s="56"/>
      <c r="AT45" s="56"/>
      <c r="AU45" s="58"/>
      <c r="AV45" s="57"/>
      <c r="AW45" s="56"/>
      <c r="AX45" s="56"/>
      <c r="AY45" s="56"/>
      <c r="AZ45" s="56"/>
      <c r="BA45" s="56"/>
      <c r="BB45" s="58"/>
      <c r="BC45" s="57"/>
      <c r="BD45" s="56"/>
      <c r="BE45" s="56"/>
      <c r="BF45" s="56"/>
      <c r="BG45" s="56"/>
      <c r="BH45" s="56"/>
      <c r="BI45" s="58"/>
      <c r="BJ45" s="57"/>
      <c r="BK45" s="56"/>
      <c r="BL45" s="56"/>
      <c r="BM45" s="56"/>
      <c r="BN45" s="56"/>
      <c r="BO45" s="56"/>
      <c r="BP45" s="58"/>
      <c r="BQ45" s="57"/>
      <c r="BR45" s="56"/>
      <c r="BS45" s="56"/>
      <c r="BT45" s="56"/>
      <c r="BU45" s="56"/>
      <c r="BV45" s="56"/>
      <c r="BW45" s="58"/>
      <c r="BX45" s="57"/>
      <c r="BY45" s="56"/>
      <c r="BZ45" s="56"/>
      <c r="CA45" s="56"/>
      <c r="CB45" s="56"/>
      <c r="CC45" s="56"/>
      <c r="CD45" s="58"/>
    </row>
    <row r="46" spans="1:82" s="5" customFormat="1" ht="20" customHeight="1" thickTop="1" thickBot="1" x14ac:dyDescent="0.4">
      <c r="A46" s="41"/>
      <c r="B46" s="59"/>
      <c r="C46" s="60"/>
      <c r="D46" s="60"/>
      <c r="E46" s="60"/>
      <c r="F46" s="60"/>
      <c r="G46" s="60"/>
      <c r="H46" s="61"/>
      <c r="I46" s="61"/>
      <c r="J46" s="62"/>
      <c r="K46" s="55" t="str">
        <f t="shared" si="5"/>
        <v/>
      </c>
      <c r="L46" s="63"/>
      <c r="M46" s="64"/>
      <c r="N46" s="63"/>
      <c r="O46" s="63"/>
      <c r="P46" s="63"/>
      <c r="Q46" s="63"/>
      <c r="R46" s="63"/>
      <c r="S46" s="65"/>
      <c r="T46" s="64"/>
      <c r="U46" s="63"/>
      <c r="V46" s="63"/>
      <c r="W46" s="63"/>
      <c r="X46" s="63"/>
      <c r="Y46" s="63"/>
      <c r="Z46" s="65"/>
      <c r="AA46" s="64"/>
      <c r="AB46" s="63"/>
      <c r="AC46" s="63"/>
      <c r="AD46" s="63"/>
      <c r="AE46" s="63"/>
      <c r="AF46" s="63"/>
      <c r="AG46" s="65"/>
      <c r="AH46" s="64"/>
      <c r="AI46" s="63"/>
      <c r="AJ46" s="63"/>
      <c r="AK46" s="63"/>
      <c r="AL46" s="63"/>
      <c r="AM46" s="63"/>
      <c r="AN46" s="65"/>
      <c r="AO46" s="64"/>
      <c r="AP46" s="63"/>
      <c r="AQ46" s="63"/>
      <c r="AR46" s="63"/>
      <c r="AS46" s="63"/>
      <c r="AT46" s="63"/>
      <c r="AU46" s="65"/>
      <c r="AV46" s="64"/>
      <c r="AW46" s="63"/>
      <c r="AX46" s="63"/>
      <c r="AY46" s="63"/>
      <c r="AZ46" s="63"/>
      <c r="BA46" s="63"/>
      <c r="BB46" s="65"/>
      <c r="BC46" s="64"/>
      <c r="BD46" s="63"/>
      <c r="BE46" s="63"/>
      <c r="BF46" s="63"/>
      <c r="BG46" s="63"/>
      <c r="BH46" s="63"/>
      <c r="BI46" s="65"/>
      <c r="BJ46" s="64"/>
      <c r="BK46" s="63"/>
      <c r="BL46" s="63"/>
      <c r="BM46" s="63"/>
      <c r="BN46" s="63"/>
      <c r="BO46" s="63"/>
      <c r="BP46" s="65"/>
      <c r="BQ46" s="64"/>
      <c r="BR46" s="63"/>
      <c r="BS46" s="63"/>
      <c r="BT46" s="63"/>
      <c r="BU46" s="63"/>
      <c r="BV46" s="63"/>
      <c r="BW46" s="65"/>
      <c r="BX46" s="64"/>
      <c r="BY46" s="63"/>
      <c r="BZ46" s="63"/>
      <c r="CA46" s="63"/>
      <c r="CB46" s="63"/>
      <c r="CC46" s="63"/>
      <c r="CD46" s="65"/>
    </row>
    <row r="47" spans="1:82" s="5" customFormat="1" ht="20" customHeight="1" thickTop="1" thickBot="1" x14ac:dyDescent="0.4">
      <c r="A47" s="41"/>
      <c r="B47" s="51"/>
      <c r="C47" s="52"/>
      <c r="D47" s="52"/>
      <c r="E47" s="52"/>
      <c r="F47" s="52"/>
      <c r="G47" s="52"/>
      <c r="H47" s="53"/>
      <c r="I47" s="53"/>
      <c r="J47" s="54"/>
      <c r="K47" s="55" t="str">
        <f t="shared" si="5"/>
        <v/>
      </c>
      <c r="L47" s="56"/>
      <c r="M47" s="57"/>
      <c r="N47" s="56"/>
      <c r="O47" s="56"/>
      <c r="P47" s="56"/>
      <c r="Q47" s="56"/>
      <c r="R47" s="56"/>
      <c r="S47" s="58"/>
      <c r="T47" s="57"/>
      <c r="U47" s="56"/>
      <c r="V47" s="56"/>
      <c r="W47" s="56"/>
      <c r="X47" s="56"/>
      <c r="Y47" s="56"/>
      <c r="Z47" s="58"/>
      <c r="AA47" s="57"/>
      <c r="AB47" s="56"/>
      <c r="AC47" s="56"/>
      <c r="AD47" s="56"/>
      <c r="AE47" s="56"/>
      <c r="AF47" s="56"/>
      <c r="AG47" s="58"/>
      <c r="AH47" s="57"/>
      <c r="AI47" s="56"/>
      <c r="AJ47" s="56"/>
      <c r="AK47" s="56"/>
      <c r="AL47" s="56"/>
      <c r="AM47" s="56"/>
      <c r="AN47" s="58"/>
      <c r="AO47" s="57"/>
      <c r="AP47" s="56"/>
      <c r="AQ47" s="56"/>
      <c r="AR47" s="56"/>
      <c r="AS47" s="56"/>
      <c r="AT47" s="56"/>
      <c r="AU47" s="58"/>
      <c r="AV47" s="57"/>
      <c r="AW47" s="56"/>
      <c r="AX47" s="56"/>
      <c r="AY47" s="56"/>
      <c r="AZ47" s="56"/>
      <c r="BA47" s="56"/>
      <c r="BB47" s="58"/>
      <c r="BC47" s="57"/>
      <c r="BD47" s="56"/>
      <c r="BE47" s="56"/>
      <c r="BF47" s="56"/>
      <c r="BG47" s="56"/>
      <c r="BH47" s="56"/>
      <c r="BI47" s="58"/>
      <c r="BJ47" s="57"/>
      <c r="BK47" s="56"/>
      <c r="BL47" s="56"/>
      <c r="BM47" s="56"/>
      <c r="BN47" s="56"/>
      <c r="BO47" s="56"/>
      <c r="BP47" s="58"/>
      <c r="BQ47" s="57"/>
      <c r="BR47" s="56"/>
      <c r="BS47" s="56"/>
      <c r="BT47" s="56"/>
      <c r="BU47" s="56"/>
      <c r="BV47" s="56"/>
      <c r="BW47" s="58"/>
      <c r="BX47" s="57"/>
      <c r="BY47" s="56"/>
      <c r="BZ47" s="56"/>
      <c r="CA47" s="56"/>
      <c r="CB47" s="56"/>
      <c r="CC47" s="56"/>
      <c r="CD47" s="58"/>
    </row>
    <row r="48" spans="1:82" s="5" customFormat="1" ht="20" customHeight="1" thickTop="1" thickBot="1" x14ac:dyDescent="0.4">
      <c r="A48" s="41"/>
      <c r="B48" s="59"/>
      <c r="C48" s="60"/>
      <c r="D48" s="60"/>
      <c r="E48" s="60"/>
      <c r="F48" s="60"/>
      <c r="G48" s="60"/>
      <c r="H48" s="61"/>
      <c r="I48" s="61"/>
      <c r="J48" s="62"/>
      <c r="K48" s="55" t="str">
        <f t="shared" si="5"/>
        <v/>
      </c>
      <c r="L48" s="63"/>
      <c r="M48" s="64"/>
      <c r="N48" s="63"/>
      <c r="O48" s="63"/>
      <c r="P48" s="63"/>
      <c r="Q48" s="63"/>
      <c r="R48" s="63"/>
      <c r="S48" s="65"/>
      <c r="T48" s="64"/>
      <c r="U48" s="63"/>
      <c r="V48" s="63"/>
      <c r="W48" s="63"/>
      <c r="X48" s="63"/>
      <c r="Y48" s="63"/>
      <c r="Z48" s="65"/>
      <c r="AA48" s="64"/>
      <c r="AB48" s="63"/>
      <c r="AC48" s="63"/>
      <c r="AD48" s="63"/>
      <c r="AE48" s="63"/>
      <c r="AF48" s="63"/>
      <c r="AG48" s="65"/>
      <c r="AH48" s="64"/>
      <c r="AI48" s="63"/>
      <c r="AJ48" s="63"/>
      <c r="AK48" s="63"/>
      <c r="AL48" s="63"/>
      <c r="AM48" s="63"/>
      <c r="AN48" s="65"/>
      <c r="AO48" s="64"/>
      <c r="AP48" s="63"/>
      <c r="AQ48" s="63"/>
      <c r="AR48" s="63"/>
      <c r="AS48" s="63"/>
      <c r="AT48" s="63"/>
      <c r="AU48" s="65"/>
      <c r="AV48" s="64"/>
      <c r="AW48" s="63"/>
      <c r="AX48" s="63"/>
      <c r="AY48" s="63"/>
      <c r="AZ48" s="63"/>
      <c r="BA48" s="63"/>
      <c r="BB48" s="65"/>
      <c r="BC48" s="64"/>
      <c r="BD48" s="63"/>
      <c r="BE48" s="63"/>
      <c r="BF48" s="63"/>
      <c r="BG48" s="63"/>
      <c r="BH48" s="63"/>
      <c r="BI48" s="65"/>
      <c r="BJ48" s="64"/>
      <c r="BK48" s="63"/>
      <c r="BL48" s="63"/>
      <c r="BM48" s="63"/>
      <c r="BN48" s="63"/>
      <c r="BO48" s="63"/>
      <c r="BP48" s="65"/>
      <c r="BQ48" s="64"/>
      <c r="BR48" s="63"/>
      <c r="BS48" s="63"/>
      <c r="BT48" s="63"/>
      <c r="BU48" s="63"/>
      <c r="BV48" s="63"/>
      <c r="BW48" s="65"/>
      <c r="BX48" s="64"/>
      <c r="BY48" s="63"/>
      <c r="BZ48" s="63"/>
      <c r="CA48" s="63"/>
      <c r="CB48" s="63"/>
      <c r="CC48" s="63"/>
      <c r="CD48" s="65"/>
    </row>
    <row r="49" spans="1:82" s="5" customFormat="1" ht="20" customHeight="1" thickTop="1" thickBot="1" x14ac:dyDescent="0.4">
      <c r="A49" s="41"/>
      <c r="B49" s="42"/>
      <c r="C49" s="66"/>
      <c r="D49" s="67"/>
      <c r="E49" s="67"/>
      <c r="F49" s="67"/>
      <c r="G49" s="67"/>
      <c r="H49" s="68"/>
      <c r="I49" s="68"/>
      <c r="J49" s="69"/>
      <c r="K49" s="47" t="str">
        <f t="shared" si="5"/>
        <v/>
      </c>
      <c r="L49" s="70"/>
      <c r="M49" s="71"/>
      <c r="N49" s="70"/>
      <c r="O49" s="70"/>
      <c r="P49" s="70"/>
      <c r="Q49" s="70"/>
      <c r="R49" s="70"/>
      <c r="S49" s="72"/>
      <c r="T49" s="71"/>
      <c r="U49" s="70"/>
      <c r="V49" s="70"/>
      <c r="W49" s="70"/>
      <c r="X49" s="70"/>
      <c r="Y49" s="70"/>
      <c r="Z49" s="72"/>
      <c r="AA49" s="71"/>
      <c r="AB49" s="70"/>
      <c r="AC49" s="70"/>
      <c r="AD49" s="70"/>
      <c r="AE49" s="70"/>
      <c r="AF49" s="70"/>
      <c r="AG49" s="72"/>
      <c r="AH49" s="71"/>
      <c r="AI49" s="70"/>
      <c r="AJ49" s="70"/>
      <c r="AK49" s="70"/>
      <c r="AL49" s="70"/>
      <c r="AM49" s="70"/>
      <c r="AN49" s="72"/>
      <c r="AO49" s="71"/>
      <c r="AP49" s="70"/>
      <c r="AQ49" s="70"/>
      <c r="AR49" s="70"/>
      <c r="AS49" s="70"/>
      <c r="AT49" s="70"/>
      <c r="AU49" s="72"/>
      <c r="AV49" s="71"/>
      <c r="AW49" s="70"/>
      <c r="AX49" s="70"/>
      <c r="AY49" s="70"/>
      <c r="AZ49" s="70"/>
      <c r="BA49" s="70"/>
      <c r="BB49" s="72"/>
      <c r="BC49" s="71"/>
      <c r="BD49" s="70"/>
      <c r="BE49" s="70"/>
      <c r="BF49" s="70"/>
      <c r="BG49" s="70"/>
      <c r="BH49" s="70"/>
      <c r="BI49" s="72"/>
      <c r="BJ49" s="71"/>
      <c r="BK49" s="70"/>
      <c r="BL49" s="70"/>
      <c r="BM49" s="70"/>
      <c r="BN49" s="70"/>
      <c r="BO49" s="70"/>
      <c r="BP49" s="72"/>
      <c r="BQ49" s="71"/>
      <c r="BR49" s="70"/>
      <c r="BS49" s="70"/>
      <c r="BT49" s="70"/>
      <c r="BU49" s="70"/>
      <c r="BV49" s="70"/>
      <c r="BW49" s="72"/>
      <c r="BX49" s="71"/>
      <c r="BY49" s="70"/>
      <c r="BZ49" s="70"/>
      <c r="CA49" s="70"/>
      <c r="CB49" s="70"/>
      <c r="CC49" s="70"/>
      <c r="CD49" s="72"/>
    </row>
    <row r="50" spans="1:82" s="5" customFormat="1" ht="20" customHeight="1" thickTop="1" thickBot="1" x14ac:dyDescent="0.4">
      <c r="A50" s="41"/>
      <c r="B50" s="59"/>
      <c r="C50" s="60"/>
      <c r="D50" s="60"/>
      <c r="E50" s="60"/>
      <c r="F50" s="60"/>
      <c r="G50" s="60"/>
      <c r="H50" s="61"/>
      <c r="I50" s="61"/>
      <c r="J50" s="62"/>
      <c r="K50" s="55" t="str">
        <f t="shared" si="5"/>
        <v/>
      </c>
      <c r="L50" s="63"/>
      <c r="M50" s="64"/>
      <c r="N50" s="63"/>
      <c r="O50" s="63"/>
      <c r="P50" s="63"/>
      <c r="Q50" s="63"/>
      <c r="R50" s="63"/>
      <c r="S50" s="65"/>
      <c r="T50" s="64"/>
      <c r="U50" s="63"/>
      <c r="V50" s="63"/>
      <c r="W50" s="63"/>
      <c r="X50" s="63"/>
      <c r="Y50" s="63"/>
      <c r="Z50" s="65"/>
      <c r="AA50" s="64"/>
      <c r="AB50" s="63"/>
      <c r="AC50" s="63"/>
      <c r="AD50" s="63"/>
      <c r="AE50" s="63"/>
      <c r="AF50" s="63"/>
      <c r="AG50" s="65"/>
      <c r="AH50" s="64"/>
      <c r="AI50" s="63"/>
      <c r="AJ50" s="63"/>
      <c r="AK50" s="63"/>
      <c r="AL50" s="63"/>
      <c r="AM50" s="63"/>
      <c r="AN50" s="65"/>
      <c r="AO50" s="64"/>
      <c r="AP50" s="63"/>
      <c r="AQ50" s="63"/>
      <c r="AR50" s="63"/>
      <c r="AS50" s="63"/>
      <c r="AT50" s="63"/>
      <c r="AU50" s="65"/>
      <c r="AV50" s="64"/>
      <c r="AW50" s="63"/>
      <c r="AX50" s="63"/>
      <c r="AY50" s="63"/>
      <c r="AZ50" s="63"/>
      <c r="BA50" s="63"/>
      <c r="BB50" s="65"/>
      <c r="BC50" s="64"/>
      <c r="BD50" s="63"/>
      <c r="BE50" s="63"/>
      <c r="BF50" s="63"/>
      <c r="BG50" s="63"/>
      <c r="BH50" s="63"/>
      <c r="BI50" s="65"/>
      <c r="BJ50" s="64"/>
      <c r="BK50" s="63"/>
      <c r="BL50" s="63"/>
      <c r="BM50" s="63"/>
      <c r="BN50" s="63"/>
      <c r="BO50" s="63"/>
      <c r="BP50" s="65"/>
      <c r="BQ50" s="64"/>
      <c r="BR50" s="63"/>
      <c r="BS50" s="63"/>
      <c r="BT50" s="63"/>
      <c r="BU50" s="63"/>
      <c r="BV50" s="63"/>
      <c r="BW50" s="65"/>
      <c r="BX50" s="64"/>
      <c r="BY50" s="63"/>
      <c r="BZ50" s="63"/>
      <c r="CA50" s="63"/>
      <c r="CB50" s="63"/>
      <c r="CC50" s="63"/>
      <c r="CD50" s="65"/>
    </row>
    <row r="51" spans="1:82" s="5" customFormat="1" ht="20" customHeight="1" thickTop="1" thickBot="1" x14ac:dyDescent="0.4">
      <c r="A51" s="41"/>
      <c r="B51" s="51"/>
      <c r="C51" s="52"/>
      <c r="D51" s="52"/>
      <c r="E51" s="52"/>
      <c r="F51" s="52"/>
      <c r="G51" s="52"/>
      <c r="H51" s="53"/>
      <c r="I51" s="53"/>
      <c r="J51" s="54"/>
      <c r="K51" s="55" t="str">
        <f t="shared" si="5"/>
        <v/>
      </c>
      <c r="L51" s="56"/>
      <c r="M51" s="57"/>
      <c r="N51" s="56"/>
      <c r="O51" s="56"/>
      <c r="P51" s="56"/>
      <c r="Q51" s="56"/>
      <c r="R51" s="56"/>
      <c r="S51" s="58"/>
      <c r="T51" s="57"/>
      <c r="U51" s="56"/>
      <c r="V51" s="56"/>
      <c r="W51" s="56"/>
      <c r="X51" s="56"/>
      <c r="Y51" s="56"/>
      <c r="Z51" s="58"/>
      <c r="AA51" s="57"/>
      <c r="AB51" s="56"/>
      <c r="AC51" s="56"/>
      <c r="AD51" s="56"/>
      <c r="AE51" s="56"/>
      <c r="AF51" s="56"/>
      <c r="AG51" s="58"/>
      <c r="AH51" s="57"/>
      <c r="AI51" s="56"/>
      <c r="AJ51" s="56"/>
      <c r="AK51" s="56"/>
      <c r="AL51" s="56"/>
      <c r="AM51" s="56"/>
      <c r="AN51" s="58"/>
      <c r="AO51" s="57"/>
      <c r="AP51" s="56"/>
      <c r="AQ51" s="56"/>
      <c r="AR51" s="56"/>
      <c r="AS51" s="56"/>
      <c r="AT51" s="56"/>
      <c r="AU51" s="58"/>
      <c r="AV51" s="57"/>
      <c r="AW51" s="56"/>
      <c r="AX51" s="56"/>
      <c r="AY51" s="56"/>
      <c r="AZ51" s="56"/>
      <c r="BA51" s="56"/>
      <c r="BB51" s="58"/>
      <c r="BC51" s="57"/>
      <c r="BD51" s="56"/>
      <c r="BE51" s="56"/>
      <c r="BF51" s="56"/>
      <c r="BG51" s="56"/>
      <c r="BH51" s="56"/>
      <c r="BI51" s="58"/>
      <c r="BJ51" s="57"/>
      <c r="BK51" s="56"/>
      <c r="BL51" s="56"/>
      <c r="BM51" s="56"/>
      <c r="BN51" s="56"/>
      <c r="BO51" s="56"/>
      <c r="BP51" s="58"/>
      <c r="BQ51" s="57"/>
      <c r="BR51" s="56"/>
      <c r="BS51" s="56"/>
      <c r="BT51" s="56"/>
      <c r="BU51" s="56"/>
      <c r="BV51" s="56"/>
      <c r="BW51" s="58"/>
      <c r="BX51" s="57"/>
      <c r="BY51" s="56"/>
      <c r="BZ51" s="56"/>
      <c r="CA51" s="56"/>
      <c r="CB51" s="56"/>
      <c r="CC51" s="56"/>
      <c r="CD51" s="58"/>
    </row>
    <row r="52" spans="1:82" s="5" customFormat="1" ht="20" customHeight="1" thickTop="1" thickBot="1" x14ac:dyDescent="0.4">
      <c r="A52" s="41"/>
      <c r="B52" s="59"/>
      <c r="C52" s="60"/>
      <c r="D52" s="60"/>
      <c r="E52" s="60"/>
      <c r="F52" s="60"/>
      <c r="G52" s="60"/>
      <c r="H52" s="61"/>
      <c r="I52" s="61"/>
      <c r="J52" s="62"/>
      <c r="K52" s="55" t="str">
        <f t="shared" si="5"/>
        <v/>
      </c>
      <c r="L52" s="63"/>
      <c r="M52" s="64"/>
      <c r="N52" s="63"/>
      <c r="O52" s="63"/>
      <c r="P52" s="63"/>
      <c r="Q52" s="63"/>
      <c r="R52" s="63"/>
      <c r="S52" s="65"/>
      <c r="T52" s="64"/>
      <c r="U52" s="63"/>
      <c r="V52" s="63"/>
      <c r="W52" s="63"/>
      <c r="X52" s="63"/>
      <c r="Y52" s="63"/>
      <c r="Z52" s="65"/>
      <c r="AA52" s="64"/>
      <c r="AB52" s="63"/>
      <c r="AC52" s="63"/>
      <c r="AD52" s="63"/>
      <c r="AE52" s="63"/>
      <c r="AF52" s="63"/>
      <c r="AG52" s="65"/>
      <c r="AH52" s="64"/>
      <c r="AI52" s="63"/>
      <c r="AJ52" s="63"/>
      <c r="AK52" s="63"/>
      <c r="AL52" s="63"/>
      <c r="AM52" s="63"/>
      <c r="AN52" s="65"/>
      <c r="AO52" s="64"/>
      <c r="AP52" s="63"/>
      <c r="AQ52" s="63"/>
      <c r="AR52" s="63"/>
      <c r="AS52" s="63"/>
      <c r="AT52" s="63"/>
      <c r="AU52" s="65"/>
      <c r="AV52" s="64"/>
      <c r="AW52" s="63"/>
      <c r="AX52" s="63"/>
      <c r="AY52" s="63"/>
      <c r="AZ52" s="63"/>
      <c r="BA52" s="63"/>
      <c r="BB52" s="65"/>
      <c r="BC52" s="64"/>
      <c r="BD52" s="63"/>
      <c r="BE52" s="63"/>
      <c r="BF52" s="63"/>
      <c r="BG52" s="63"/>
      <c r="BH52" s="63"/>
      <c r="BI52" s="65"/>
      <c r="BJ52" s="64"/>
      <c r="BK52" s="63"/>
      <c r="BL52" s="63"/>
      <c r="BM52" s="63"/>
      <c r="BN52" s="63"/>
      <c r="BO52" s="63"/>
      <c r="BP52" s="65"/>
      <c r="BQ52" s="64"/>
      <c r="BR52" s="63"/>
      <c r="BS52" s="63"/>
      <c r="BT52" s="63"/>
      <c r="BU52" s="63"/>
      <c r="BV52" s="63"/>
      <c r="BW52" s="65"/>
      <c r="BX52" s="64"/>
      <c r="BY52" s="63"/>
      <c r="BZ52" s="63"/>
      <c r="CA52" s="63"/>
      <c r="CB52" s="63"/>
      <c r="CC52" s="63"/>
      <c r="CD52" s="65"/>
    </row>
    <row r="53" spans="1:82" s="5" customFormat="1" ht="20" customHeight="1" thickTop="1" thickBot="1" x14ac:dyDescent="0.4">
      <c r="A53" s="41"/>
      <c r="B53" s="51"/>
      <c r="C53" s="52"/>
      <c r="D53" s="52"/>
      <c r="E53" s="52"/>
      <c r="F53" s="52"/>
      <c r="G53" s="52"/>
      <c r="H53" s="53"/>
      <c r="I53" s="53"/>
      <c r="J53" s="54"/>
      <c r="K53" s="55" t="str">
        <f t="shared" si="5"/>
        <v/>
      </c>
      <c r="L53" s="56"/>
      <c r="M53" s="57"/>
      <c r="N53" s="56"/>
      <c r="O53" s="56"/>
      <c r="P53" s="56"/>
      <c r="Q53" s="56"/>
      <c r="R53" s="56"/>
      <c r="S53" s="58"/>
      <c r="T53" s="57"/>
      <c r="U53" s="56"/>
      <c r="V53" s="56"/>
      <c r="W53" s="56"/>
      <c r="X53" s="56"/>
      <c r="Y53" s="56"/>
      <c r="Z53" s="58"/>
      <c r="AA53" s="57"/>
      <c r="AB53" s="56"/>
      <c r="AC53" s="56"/>
      <c r="AD53" s="56"/>
      <c r="AE53" s="56"/>
      <c r="AF53" s="56"/>
      <c r="AG53" s="58"/>
      <c r="AH53" s="57"/>
      <c r="AI53" s="56"/>
      <c r="AJ53" s="56"/>
      <c r="AK53" s="56"/>
      <c r="AL53" s="56"/>
      <c r="AM53" s="56"/>
      <c r="AN53" s="58"/>
      <c r="AO53" s="57"/>
      <c r="AP53" s="56"/>
      <c r="AQ53" s="56"/>
      <c r="AR53" s="56"/>
      <c r="AS53" s="56"/>
      <c r="AT53" s="56"/>
      <c r="AU53" s="58"/>
      <c r="AV53" s="57"/>
      <c r="AW53" s="56"/>
      <c r="AX53" s="56"/>
      <c r="AY53" s="56"/>
      <c r="AZ53" s="56"/>
      <c r="BA53" s="56"/>
      <c r="BB53" s="58"/>
      <c r="BC53" s="57"/>
      <c r="BD53" s="56"/>
      <c r="BE53" s="56"/>
      <c r="BF53" s="56"/>
      <c r="BG53" s="56"/>
      <c r="BH53" s="56"/>
      <c r="BI53" s="58"/>
      <c r="BJ53" s="57"/>
      <c r="BK53" s="56"/>
      <c r="BL53" s="56"/>
      <c r="BM53" s="56"/>
      <c r="BN53" s="56"/>
      <c r="BO53" s="56"/>
      <c r="BP53" s="58"/>
      <c r="BQ53" s="57"/>
      <c r="BR53" s="56"/>
      <c r="BS53" s="56"/>
      <c r="BT53" s="56"/>
      <c r="BU53" s="56"/>
      <c r="BV53" s="56"/>
      <c r="BW53" s="58"/>
      <c r="BX53" s="57"/>
      <c r="BY53" s="56"/>
      <c r="BZ53" s="56"/>
      <c r="CA53" s="56"/>
      <c r="CB53" s="56"/>
      <c r="CC53" s="56"/>
      <c r="CD53" s="58"/>
    </row>
    <row r="54" spans="1:82" s="5" customFormat="1" ht="20" customHeight="1" thickTop="1" thickBot="1" x14ac:dyDescent="0.4">
      <c r="A54" s="41"/>
      <c r="B54" s="59"/>
      <c r="C54" s="60"/>
      <c r="D54" s="60"/>
      <c r="E54" s="60"/>
      <c r="F54" s="60"/>
      <c r="G54" s="60"/>
      <c r="H54" s="61"/>
      <c r="I54" s="61"/>
      <c r="J54" s="62"/>
      <c r="K54" s="55" t="str">
        <f t="shared" si="5"/>
        <v/>
      </c>
      <c r="L54" s="63"/>
      <c r="M54" s="64"/>
      <c r="N54" s="63"/>
      <c r="O54" s="63"/>
      <c r="P54" s="63"/>
      <c r="Q54" s="63"/>
      <c r="R54" s="63"/>
      <c r="S54" s="65"/>
      <c r="T54" s="64"/>
      <c r="U54" s="63"/>
      <c r="V54" s="63"/>
      <c r="W54" s="63"/>
      <c r="X54" s="63"/>
      <c r="Y54" s="63"/>
      <c r="Z54" s="65"/>
      <c r="AA54" s="64"/>
      <c r="AB54" s="63"/>
      <c r="AC54" s="63"/>
      <c r="AD54" s="63"/>
      <c r="AE54" s="63"/>
      <c r="AF54" s="63"/>
      <c r="AG54" s="65"/>
      <c r="AH54" s="64"/>
      <c r="AI54" s="63"/>
      <c r="AJ54" s="63"/>
      <c r="AK54" s="63"/>
      <c r="AL54" s="63"/>
      <c r="AM54" s="63"/>
      <c r="AN54" s="65"/>
      <c r="AO54" s="64"/>
      <c r="AP54" s="63"/>
      <c r="AQ54" s="63"/>
      <c r="AR54" s="63"/>
      <c r="AS54" s="63"/>
      <c r="AT54" s="63"/>
      <c r="AU54" s="65"/>
      <c r="AV54" s="64"/>
      <c r="AW54" s="63"/>
      <c r="AX54" s="63"/>
      <c r="AY54" s="63"/>
      <c r="AZ54" s="63"/>
      <c r="BA54" s="63"/>
      <c r="BB54" s="65"/>
      <c r="BC54" s="64"/>
      <c r="BD54" s="63"/>
      <c r="BE54" s="63"/>
      <c r="BF54" s="63"/>
      <c r="BG54" s="63"/>
      <c r="BH54" s="63"/>
      <c r="BI54" s="65"/>
      <c r="BJ54" s="64"/>
      <c r="BK54" s="63"/>
      <c r="BL54" s="63"/>
      <c r="BM54" s="63"/>
      <c r="BN54" s="63"/>
      <c r="BO54" s="63"/>
      <c r="BP54" s="65"/>
      <c r="BQ54" s="64"/>
      <c r="BR54" s="63"/>
      <c r="BS54" s="63"/>
      <c r="BT54" s="63"/>
      <c r="BU54" s="63"/>
      <c r="BV54" s="63"/>
      <c r="BW54" s="65"/>
      <c r="BX54" s="64"/>
      <c r="BY54" s="63"/>
      <c r="BZ54" s="63"/>
      <c r="CA54" s="63"/>
      <c r="CB54" s="63"/>
      <c r="CC54" s="63"/>
      <c r="CD54" s="65"/>
    </row>
    <row r="55" spans="1:82" s="5" customFormat="1" ht="20" customHeight="1" thickTop="1" x14ac:dyDescent="0.35">
      <c r="A55" s="41"/>
      <c r="B55" s="73"/>
      <c r="C55" s="74"/>
      <c r="D55" s="74"/>
      <c r="E55" s="74"/>
      <c r="F55" s="74"/>
      <c r="G55" s="74"/>
      <c r="H55" s="75"/>
      <c r="I55" s="75"/>
      <c r="J55" s="76"/>
      <c r="K55" s="77" t="str">
        <f t="shared" si="5"/>
        <v/>
      </c>
      <c r="L55" s="78"/>
      <c r="M55" s="79"/>
      <c r="N55" s="80"/>
      <c r="O55" s="80"/>
      <c r="P55" s="80"/>
      <c r="Q55" s="80"/>
      <c r="R55" s="80"/>
      <c r="S55" s="81"/>
      <c r="T55" s="79"/>
      <c r="U55" s="80"/>
      <c r="V55" s="80"/>
      <c r="W55" s="80"/>
      <c r="X55" s="80"/>
      <c r="Y55" s="80"/>
      <c r="Z55" s="81"/>
      <c r="AA55" s="79"/>
      <c r="AB55" s="80"/>
      <c r="AC55" s="80"/>
      <c r="AD55" s="80"/>
      <c r="AE55" s="80"/>
      <c r="AF55" s="80"/>
      <c r="AG55" s="81"/>
      <c r="AH55" s="79"/>
      <c r="AI55" s="80"/>
      <c r="AJ55" s="80"/>
      <c r="AK55" s="80"/>
      <c r="AL55" s="80"/>
      <c r="AM55" s="80"/>
      <c r="AN55" s="81"/>
      <c r="AO55" s="79"/>
      <c r="AP55" s="80"/>
      <c r="AQ55" s="80"/>
      <c r="AR55" s="80"/>
      <c r="AS55" s="80"/>
      <c r="AT55" s="80"/>
      <c r="AU55" s="81"/>
      <c r="AV55" s="79"/>
      <c r="AW55" s="80"/>
      <c r="AX55" s="80"/>
      <c r="AY55" s="80"/>
      <c r="AZ55" s="80"/>
      <c r="BA55" s="80"/>
      <c r="BB55" s="81"/>
      <c r="BC55" s="79"/>
      <c r="BD55" s="80"/>
      <c r="BE55" s="80"/>
      <c r="BF55" s="80"/>
      <c r="BG55" s="80"/>
      <c r="BH55" s="80"/>
      <c r="BI55" s="81"/>
      <c r="BJ55" s="79"/>
      <c r="BK55" s="80"/>
      <c r="BL55" s="80"/>
      <c r="BM55" s="80"/>
      <c r="BN55" s="80"/>
      <c r="BO55" s="80"/>
      <c r="BP55" s="81"/>
      <c r="BQ55" s="79"/>
      <c r="BR55" s="80"/>
      <c r="BS55" s="80"/>
      <c r="BT55" s="80"/>
      <c r="BU55" s="80"/>
      <c r="BV55" s="80"/>
      <c r="BW55" s="81"/>
      <c r="BX55" s="79"/>
      <c r="BY55" s="80"/>
      <c r="BZ55" s="80"/>
      <c r="CA55" s="80"/>
      <c r="CB55" s="80"/>
      <c r="CC55" s="80"/>
      <c r="CD55" s="81"/>
    </row>
    <row r="56" spans="1:82" s="5" customFormat="1" ht="20" customHeight="1" x14ac:dyDescent="0.35">
      <c r="A56"/>
      <c r="G56" s="82"/>
      <c r="H56" s="83"/>
      <c r="I56" s="83"/>
      <c r="J56" s="83"/>
      <c r="K56" s="83"/>
    </row>
    <row r="57" spans="1:82" s="5" customFormat="1" ht="35" customHeight="1" x14ac:dyDescent="0.35">
      <c r="A57"/>
      <c r="G57" s="84"/>
      <c r="H57" s="83"/>
      <c r="I57" s="83"/>
      <c r="J57" s="83"/>
      <c r="K57" s="83"/>
      <c r="AV57"/>
      <c r="AW57"/>
      <c r="AX57"/>
      <c r="AY57"/>
    </row>
    <row r="58" spans="1:82" s="5" customFormat="1" ht="20" customHeight="1" x14ac:dyDescent="0.35">
      <c r="A58"/>
      <c r="B58" s="85"/>
      <c r="C58" s="85"/>
      <c r="D58" s="85"/>
      <c r="E58" s="85"/>
      <c r="F58" s="85"/>
      <c r="G58" s="86"/>
      <c r="H58" s="87"/>
      <c r="I58" s="87"/>
      <c r="J58" s="87"/>
      <c r="K58" s="87"/>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c r="AW58"/>
      <c r="AX58"/>
      <c r="AY58"/>
    </row>
    <row r="59" spans="1:82" s="5" customFormat="1" ht="20" customHeight="1" x14ac:dyDescent="0.35">
      <c r="A59"/>
      <c r="B59" s="85"/>
      <c r="C59" s="85"/>
      <c r="D59" s="85"/>
      <c r="E59" s="85"/>
      <c r="F59" s="85"/>
      <c r="G59" s="86"/>
      <c r="H59" s="87"/>
      <c r="I59" s="87"/>
      <c r="J59" s="87"/>
      <c r="K59" s="87"/>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c r="AW59"/>
      <c r="AX59"/>
      <c r="AY59"/>
    </row>
    <row r="60" spans="1:82" s="5" customFormat="1" ht="20" customHeight="1" x14ac:dyDescent="0.35">
      <c r="A60"/>
      <c r="G60" s="84"/>
      <c r="H60" s="83"/>
      <c r="I60" s="83"/>
      <c r="J60" s="83"/>
      <c r="K60" s="83"/>
      <c r="AV60"/>
      <c r="AW60"/>
      <c r="AX60"/>
      <c r="AY60"/>
    </row>
    <row r="61" spans="1:82" s="5" customFormat="1" ht="20" customHeight="1" x14ac:dyDescent="0.35">
      <c r="A61"/>
      <c r="G61" s="84"/>
      <c r="H61" s="83"/>
      <c r="I61" s="83"/>
      <c r="J61" s="83"/>
      <c r="K61" s="83"/>
      <c r="AV61"/>
      <c r="AW61"/>
      <c r="AX61"/>
      <c r="AY61"/>
    </row>
    <row r="62" spans="1:82" s="5" customFormat="1" ht="20" hidden="1" customHeight="1" x14ac:dyDescent="0.35">
      <c r="A62"/>
      <c r="G62" s="84"/>
      <c r="H62" s="83"/>
      <c r="I62" s="83"/>
      <c r="J62" s="83"/>
      <c r="K62" s="83"/>
      <c r="AV62"/>
      <c r="AW62"/>
      <c r="AX62"/>
      <c r="AY62"/>
    </row>
    <row r="63" spans="1:82" ht="20" hidden="1" customHeight="1" x14ac:dyDescent="0.35">
      <c r="G63" s="26"/>
    </row>
    <row r="64" spans="1:82" ht="20" hidden="1" customHeight="1" x14ac:dyDescent="0.35">
      <c r="G64" s="26"/>
    </row>
    <row r="65" spans="7:7" ht="20" hidden="1" customHeight="1" x14ac:dyDescent="0.35">
      <c r="G65" s="26"/>
    </row>
    <row r="66" spans="7:7" ht="20" hidden="1" customHeight="1" x14ac:dyDescent="0.35">
      <c r="G66" s="26"/>
    </row>
    <row r="67" spans="7:7" ht="20" hidden="1" customHeight="1" x14ac:dyDescent="0.35">
      <c r="G67" s="26"/>
    </row>
    <row r="68" spans="7:7" ht="20" hidden="1" customHeight="1" x14ac:dyDescent="0.35">
      <c r="G68" s="26"/>
    </row>
    <row r="69" spans="7:7" ht="20" hidden="1" customHeight="1" x14ac:dyDescent="0.35">
      <c r="G69" s="26"/>
    </row>
    <row r="70" spans="7:7" ht="20" hidden="1" customHeight="1" x14ac:dyDescent="0.35">
      <c r="G70" s="26"/>
    </row>
    <row r="71" spans="7:7" ht="20" hidden="1" customHeight="1" x14ac:dyDescent="0.35">
      <c r="G71" s="26"/>
    </row>
    <row r="72" spans="7:7" ht="20" hidden="1" customHeight="1" x14ac:dyDescent="0.35">
      <c r="G72" s="26"/>
    </row>
    <row r="73" spans="7:7" ht="20" hidden="1" customHeight="1" x14ac:dyDescent="0.35">
      <c r="G73" s="26"/>
    </row>
    <row r="74" spans="7:7" ht="20" hidden="1" customHeight="1" x14ac:dyDescent="0.35">
      <c r="G74" s="26"/>
    </row>
    <row r="75" spans="7:7" ht="20" hidden="1" customHeight="1" x14ac:dyDescent="0.35">
      <c r="G75" s="26"/>
    </row>
    <row r="76" spans="7:7" ht="20" hidden="1" customHeight="1" x14ac:dyDescent="0.35">
      <c r="G76" s="26"/>
    </row>
    <row r="77" spans="7:7" ht="20" hidden="1" customHeight="1" x14ac:dyDescent="0.35">
      <c r="G77" s="26"/>
    </row>
    <row r="78" spans="7:7" ht="20" hidden="1" customHeight="1" x14ac:dyDescent="0.35">
      <c r="G78" s="26"/>
    </row>
    <row r="79" spans="7:7" ht="20" hidden="1" customHeight="1" x14ac:dyDescent="0.35">
      <c r="G79" s="26"/>
    </row>
    <row r="80" spans="7:7" ht="20" hidden="1" customHeight="1" x14ac:dyDescent="0.35">
      <c r="G80" s="26"/>
    </row>
    <row r="81" spans="7:7" ht="20" hidden="1" customHeight="1" x14ac:dyDescent="0.35">
      <c r="G81" s="26"/>
    </row>
    <row r="82" spans="7:7" ht="20" hidden="1" customHeight="1" x14ac:dyDescent="0.35">
      <c r="G82" s="26"/>
    </row>
    <row r="83" spans="7:7" ht="20" hidden="1" customHeight="1" x14ac:dyDescent="0.35">
      <c r="G83" s="26"/>
    </row>
    <row r="84" spans="7:7" ht="20" hidden="1" customHeight="1" x14ac:dyDescent="0.35">
      <c r="G84" s="26"/>
    </row>
    <row r="85" spans="7:7" ht="20" hidden="1" customHeight="1" x14ac:dyDescent="0.35">
      <c r="G85" s="26"/>
    </row>
    <row r="86" spans="7:7" ht="20" hidden="1" customHeight="1" x14ac:dyDescent="0.35">
      <c r="G86" s="26"/>
    </row>
    <row r="87" spans="7:7" ht="20" hidden="1" customHeight="1" x14ac:dyDescent="0.35">
      <c r="G87" s="26"/>
    </row>
    <row r="88" spans="7:7" ht="20" hidden="1" customHeight="1" x14ac:dyDescent="0.35">
      <c r="G88" s="26"/>
    </row>
    <row r="89" spans="7:7" ht="20" hidden="1" customHeight="1" x14ac:dyDescent="0.35">
      <c r="G89" s="26"/>
    </row>
    <row r="90" spans="7:7" ht="20" hidden="1" customHeight="1" x14ac:dyDescent="0.35">
      <c r="G90" s="26"/>
    </row>
    <row r="91" spans="7:7" ht="20" hidden="1" customHeight="1" x14ac:dyDescent="0.35">
      <c r="G91" s="26"/>
    </row>
    <row r="92" spans="7:7" ht="20" hidden="1" customHeight="1" x14ac:dyDescent="0.35">
      <c r="G92" s="26"/>
    </row>
    <row r="93" spans="7:7" ht="20" hidden="1" customHeight="1" x14ac:dyDescent="0.35">
      <c r="G93" s="26"/>
    </row>
    <row r="94" spans="7:7" ht="20" hidden="1" customHeight="1" x14ac:dyDescent="0.35">
      <c r="G94" s="26"/>
    </row>
    <row r="95" spans="7:7" ht="20" hidden="1" customHeight="1" x14ac:dyDescent="0.35">
      <c r="G95" s="26"/>
    </row>
    <row r="96" spans="7:7" ht="20" hidden="1" customHeight="1" x14ac:dyDescent="0.35">
      <c r="G96" s="26"/>
    </row>
    <row r="97" spans="7:7" ht="20" hidden="1" customHeight="1" x14ac:dyDescent="0.35">
      <c r="G97" s="26"/>
    </row>
    <row r="98" spans="7:7" ht="20" hidden="1" customHeight="1" x14ac:dyDescent="0.35">
      <c r="G98" s="26"/>
    </row>
    <row r="99" spans="7:7" ht="20" hidden="1" customHeight="1" x14ac:dyDescent="0.35">
      <c r="G99" s="26"/>
    </row>
    <row r="100" spans="7:7" ht="20" hidden="1" customHeight="1" x14ac:dyDescent="0.35">
      <c r="G100" s="26"/>
    </row>
    <row r="101" spans="7:7" ht="20" hidden="1" customHeight="1" x14ac:dyDescent="0.35">
      <c r="G101" s="26"/>
    </row>
    <row r="102" spans="7:7" ht="20" hidden="1" customHeight="1" x14ac:dyDescent="0.35">
      <c r="G102" s="26"/>
    </row>
    <row r="103" spans="7:7" ht="20" hidden="1" customHeight="1" x14ac:dyDescent="0.35">
      <c r="G103" s="26"/>
    </row>
    <row r="104" spans="7:7" ht="20" hidden="1" customHeight="1" x14ac:dyDescent="0.35">
      <c r="G104" s="26"/>
    </row>
    <row r="105" spans="7:7" ht="20" hidden="1" customHeight="1" x14ac:dyDescent="0.35">
      <c r="G105" s="26"/>
    </row>
    <row r="106" spans="7:7" ht="20" hidden="1" customHeight="1" x14ac:dyDescent="0.35">
      <c r="G106" s="26"/>
    </row>
    <row r="107" spans="7:7" ht="20" hidden="1" customHeight="1" x14ac:dyDescent="0.35">
      <c r="G107" s="26"/>
    </row>
    <row r="108" spans="7:7" ht="20" hidden="1" customHeight="1" x14ac:dyDescent="0.35">
      <c r="G108" s="26"/>
    </row>
    <row r="109" spans="7:7" ht="20" hidden="1" customHeight="1" x14ac:dyDescent="0.35">
      <c r="G109" s="26"/>
    </row>
    <row r="110" spans="7:7" ht="20" hidden="1" customHeight="1" x14ac:dyDescent="0.35">
      <c r="G110" s="26"/>
    </row>
    <row r="111" spans="7:7" ht="20" hidden="1" customHeight="1" x14ac:dyDescent="0.35">
      <c r="G111" s="26"/>
    </row>
    <row r="112" spans="7:7" ht="20" hidden="1" customHeight="1" x14ac:dyDescent="0.35">
      <c r="G112" s="26"/>
    </row>
    <row r="113" spans="7:7" ht="20" hidden="1" customHeight="1" x14ac:dyDescent="0.35">
      <c r="G113" s="26"/>
    </row>
    <row r="114" spans="7:7" ht="20" hidden="1" customHeight="1" x14ac:dyDescent="0.35">
      <c r="G114" s="26"/>
    </row>
  </sheetData>
  <sheetProtection algorithmName="SHA-512" hashValue="AseDZK6sI2wMT19+UlLVZ+pvcIGPF0EjyCCzSseV57lLNY30c4XzwOO/HtemiUoScEGLeWXCTngeb37LpOuwfg==" saltValue="KyWnYvbH0gSOrOy9LxcS1w==" spinCount="100000" sheet="1" objects="1" scenarios="1"/>
  <mergeCells count="48">
    <mergeCell ref="AH2:AN2"/>
    <mergeCell ref="B2:B4"/>
    <mergeCell ref="C2:K2"/>
    <mergeCell ref="M2:S2"/>
    <mergeCell ref="T2:Z2"/>
    <mergeCell ref="AA2:AG2"/>
    <mergeCell ref="BP2:BT2"/>
    <mergeCell ref="BU2:BY2"/>
    <mergeCell ref="BZ2:CD2"/>
    <mergeCell ref="C3:K3"/>
    <mergeCell ref="M3:S4"/>
    <mergeCell ref="T3:Z4"/>
    <mergeCell ref="AA3:AG4"/>
    <mergeCell ref="AH3:AN4"/>
    <mergeCell ref="AV3:AZ4"/>
    <mergeCell ref="BA3:BE4"/>
    <mergeCell ref="AO2:AQ4"/>
    <mergeCell ref="AR2:AT4"/>
    <mergeCell ref="AV2:AZ2"/>
    <mergeCell ref="BA2:BE2"/>
    <mergeCell ref="BF2:BJ2"/>
    <mergeCell ref="BK2:BO2"/>
    <mergeCell ref="T11:Z11"/>
    <mergeCell ref="BP3:BT4"/>
    <mergeCell ref="BU3:BY4"/>
    <mergeCell ref="BZ3:CD4"/>
    <mergeCell ref="C4:K4"/>
    <mergeCell ref="D6:F6"/>
    <mergeCell ref="G6:G7"/>
    <mergeCell ref="H6:I7"/>
    <mergeCell ref="M6:S9"/>
    <mergeCell ref="T6:BR9"/>
    <mergeCell ref="BF3:BJ4"/>
    <mergeCell ref="BK3:BO4"/>
    <mergeCell ref="D7:F7"/>
    <mergeCell ref="H8:I8"/>
    <mergeCell ref="H9:I9"/>
    <mergeCell ref="B11:K12"/>
    <mergeCell ref="M11:S11"/>
    <mergeCell ref="B6:B9"/>
    <mergeCell ref="BQ11:BW11"/>
    <mergeCell ref="BX11:CD11"/>
    <mergeCell ref="AA11:AG11"/>
    <mergeCell ref="AH11:AN11"/>
    <mergeCell ref="AO11:AU11"/>
    <mergeCell ref="AV11:BB11"/>
    <mergeCell ref="BC11:BI11"/>
    <mergeCell ref="BJ11:BP11"/>
  </mergeCells>
  <conditionalFormatting sqref="J14:J55">
    <cfRule type="dataBar" priority="4">
      <dataBar>
        <cfvo type="num" val="0"/>
        <cfvo type="num" val="1"/>
        <color rgb="FF00A0C8"/>
      </dataBar>
      <extLst>
        <ext xmlns:x14="http://schemas.microsoft.com/office/spreadsheetml/2009/9/main" uri="{B025F937-C7B1-47D3-B67F-A62EFF666E3E}">
          <x14:id>{1F73D259-A54D-4571-B99F-EB3B35860D23}</x14:id>
        </ext>
      </extLst>
    </cfRule>
  </conditionalFormatting>
  <conditionalFormatting sqref="K14:K55">
    <cfRule type="cellIs" dxfId="25" priority="1" stopIfTrue="1" operator="equal">
      <formula>"Completed"</formula>
    </cfRule>
    <cfRule type="cellIs" dxfId="24" priority="2" stopIfTrue="1" operator="equal">
      <formula>"In Progress"</formula>
    </cfRule>
    <cfRule type="cellIs" dxfId="23" priority="3" operator="equal">
      <formula>"Not Started"</formula>
    </cfRule>
  </conditionalFormatting>
  <conditionalFormatting sqref="M15:CD55">
    <cfRule type="expression" dxfId="22" priority="5" stopIfTrue="1">
      <formula>AND(ANALYSISTABS,$C15&lt;&gt;"",$J15&gt;0,$H15&lt;&gt;"",M$13&gt;=$H15,M$13&lt;=$H15+($I15-$H15)*$J15)</formula>
    </cfRule>
    <cfRule type="expression" dxfId="21" priority="6">
      <formula>AND(ANALYSISTABS,$C15&lt;&gt;"",$H15&lt;&gt;"",M$13&gt;=$H15,M$13&lt;=$I15)</formula>
    </cfRule>
  </conditionalFormatting>
  <conditionalFormatting sqref="AV3">
    <cfRule type="cellIs" dxfId="20" priority="7" operator="equal">
      <formula>"Completed"</formula>
    </cfRule>
    <cfRule type="cellIs" dxfId="19" priority="8" operator="equal">
      <formula>"In progress"</formula>
    </cfRule>
    <cfRule type="cellIs" dxfId="18" priority="9" operator="equal">
      <formula>"Not started"</formula>
    </cfRule>
  </conditionalFormatting>
  <conditionalFormatting sqref="BA3">
    <cfRule type="cellIs" dxfId="17" priority="10" operator="equal">
      <formula>"Completed"</formula>
    </cfRule>
    <cfRule type="cellIs" dxfId="16" priority="11" operator="equal">
      <formula>"In progress"</formula>
    </cfRule>
    <cfRule type="cellIs" dxfId="15" priority="12" operator="equal">
      <formula>"Not started"</formula>
    </cfRule>
  </conditionalFormatting>
  <conditionalFormatting sqref="BF3">
    <cfRule type="cellIs" dxfId="14" priority="13" operator="equal">
      <formula>"Completed"</formula>
    </cfRule>
    <cfRule type="cellIs" dxfId="13" priority="14" operator="equal">
      <formula>"In progress"</formula>
    </cfRule>
    <cfRule type="cellIs" dxfId="12" priority="15" operator="equal">
      <formula>"Not started"</formula>
    </cfRule>
  </conditionalFormatting>
  <conditionalFormatting sqref="BK3">
    <cfRule type="cellIs" dxfId="11" priority="16" operator="equal">
      <formula>"Completed"</formula>
    </cfRule>
    <cfRule type="cellIs" dxfId="10" priority="17" operator="equal">
      <formula>"In progress"</formula>
    </cfRule>
    <cfRule type="cellIs" dxfId="9" priority="18" operator="equal">
      <formula>"Not started"</formula>
    </cfRule>
  </conditionalFormatting>
  <conditionalFormatting sqref="BP3">
    <cfRule type="cellIs" dxfId="8" priority="19" operator="equal">
      <formula>"Completed"</formula>
    </cfRule>
    <cfRule type="cellIs" dxfId="7" priority="20" operator="equal">
      <formula>"In progress"</formula>
    </cfRule>
    <cfRule type="cellIs" dxfId="6" priority="21" operator="equal">
      <formula>"Not started"</formula>
    </cfRule>
  </conditionalFormatting>
  <conditionalFormatting sqref="BU3">
    <cfRule type="cellIs" dxfId="5" priority="22" operator="equal">
      <formula>"Completed"</formula>
    </cfRule>
    <cfRule type="cellIs" dxfId="4" priority="23" operator="equal">
      <formula>"In progress"</formula>
    </cfRule>
    <cfRule type="cellIs" dxfId="3" priority="24" operator="equal">
      <formula>"Not started"</formula>
    </cfRule>
  </conditionalFormatting>
  <conditionalFormatting sqref="BZ3">
    <cfRule type="cellIs" dxfId="2" priority="25" operator="equal">
      <formula>"Completed"</formula>
    </cfRule>
    <cfRule type="cellIs" dxfId="1" priority="26" operator="equal">
      <formula>"In progress"</formula>
    </cfRule>
    <cfRule type="cellIs" dxfId="0" priority="27" operator="equal">
      <formula>"Not started"</formula>
    </cfRule>
  </conditionalFormatting>
  <dataValidations count="2">
    <dataValidation type="list" allowBlank="1" showInputMessage="1" showErrorMessage="1" sqref="AV3:CD4" xr:uid="{2A1D46C6-CC71-45CD-A682-DAB31C68A590}">
      <formula1>"Completed,In progress,Not started"</formula1>
    </dataValidation>
    <dataValidation type="decimal" allowBlank="1" showInputMessage="1" showErrorMessage="1" sqref="J15:J55" xr:uid="{CF08ADC1-06FA-46E3-8450-9C79D409862E}">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1F73D259-A54D-4571-B99F-EB3B35860D23}">
            <x14:dataBar minLength="0" maxLength="100">
              <x14:cfvo type="num">
                <xm:f>0</xm:f>
              </x14:cfvo>
              <x14:cfvo type="num">
                <xm:f>1</xm:f>
              </x14:cfvo>
              <x14:negativeFillColor rgb="FFFF0000"/>
              <x14:axisColor rgb="FF000000"/>
            </x14:dataBar>
          </x14:cfRule>
          <xm:sqref>J14:J55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01A5-F531-4B41-A05A-4DB2D9607B5D}">
  <sheetPr codeName="Sheet2"/>
  <dimension ref="B2:C62"/>
  <sheetViews>
    <sheetView showGridLines="0" showRowColHeaders="0" workbookViewId="0"/>
  </sheetViews>
  <sheetFormatPr defaultRowHeight="14.5" x14ac:dyDescent="0.35"/>
  <cols>
    <col min="1" max="1" width="4.6328125" style="88" customWidth="1"/>
    <col min="2" max="2" width="30.6328125" style="88" customWidth="1"/>
    <col min="3" max="3" width="60.6328125" style="88" customWidth="1"/>
    <col min="4" max="16384" width="8.7265625" style="88"/>
  </cols>
  <sheetData>
    <row r="2" spans="2:3" ht="23.5" x14ac:dyDescent="0.55000000000000004">
      <c r="B2" s="89" t="s">
        <v>190</v>
      </c>
    </row>
    <row r="4" spans="2:3" x14ac:dyDescent="0.35">
      <c r="B4" s="91" t="s">
        <v>191</v>
      </c>
      <c r="C4" s="91" t="s">
        <v>192</v>
      </c>
    </row>
    <row r="5" spans="2:3" x14ac:dyDescent="0.35">
      <c r="B5" s="90" t="s">
        <v>18</v>
      </c>
      <c r="C5" s="92" t="s">
        <v>193</v>
      </c>
    </row>
    <row r="6" spans="2:3" x14ac:dyDescent="0.35">
      <c r="B6" s="90" t="s">
        <v>25</v>
      </c>
      <c r="C6" s="93" t="s">
        <v>194</v>
      </c>
    </row>
    <row r="7" spans="2:3" x14ac:dyDescent="0.35">
      <c r="B7" s="90" t="s">
        <v>28</v>
      </c>
      <c r="C7" s="92" t="s">
        <v>195</v>
      </c>
    </row>
    <row r="8" spans="2:3" x14ac:dyDescent="0.35">
      <c r="B8" s="90" t="s">
        <v>22</v>
      </c>
      <c r="C8" s="93" t="s">
        <v>196</v>
      </c>
    </row>
    <row r="9" spans="2:3" x14ac:dyDescent="0.35">
      <c r="B9" s="90" t="s">
        <v>27</v>
      </c>
      <c r="C9" s="92" t="s">
        <v>196</v>
      </c>
    </row>
    <row r="10" spans="2:3" x14ac:dyDescent="0.35">
      <c r="B10" s="90" t="s">
        <v>32</v>
      </c>
      <c r="C10" s="93" t="s">
        <v>196</v>
      </c>
    </row>
    <row r="11" spans="2:3" x14ac:dyDescent="0.35">
      <c r="B11" s="90" t="s">
        <v>197</v>
      </c>
      <c r="C11" s="92" t="s">
        <v>196</v>
      </c>
    </row>
    <row r="12" spans="2:3" x14ac:dyDescent="0.35">
      <c r="B12" s="90" t="s">
        <v>31</v>
      </c>
      <c r="C12" s="93" t="s">
        <v>198</v>
      </c>
    </row>
    <row r="13" spans="2:3" x14ac:dyDescent="0.35">
      <c r="B13" s="90" t="s">
        <v>20</v>
      </c>
      <c r="C13" s="92" t="s">
        <v>199</v>
      </c>
    </row>
    <row r="14" spans="2:3" x14ac:dyDescent="0.35">
      <c r="B14" s="90" t="s">
        <v>35</v>
      </c>
      <c r="C14" s="93" t="s">
        <v>200</v>
      </c>
    </row>
    <row r="15" spans="2:3" x14ac:dyDescent="0.35">
      <c r="B15" s="90" t="s">
        <v>201</v>
      </c>
      <c r="C15" s="92" t="s">
        <v>202</v>
      </c>
    </row>
    <row r="16" spans="2:3" x14ac:dyDescent="0.35">
      <c r="B16" s="90" t="s">
        <v>33</v>
      </c>
      <c r="C16" s="93" t="s">
        <v>203</v>
      </c>
    </row>
    <row r="17" spans="2:3" x14ac:dyDescent="0.35">
      <c r="B17" s="90" t="s">
        <v>30</v>
      </c>
      <c r="C17" s="92" t="s">
        <v>204</v>
      </c>
    </row>
    <row r="18" spans="2:3" x14ac:dyDescent="0.35">
      <c r="B18" s="90" t="s">
        <v>34</v>
      </c>
      <c r="C18" s="93" t="s">
        <v>205</v>
      </c>
    </row>
    <row r="19" spans="2:3" x14ac:dyDescent="0.35">
      <c r="B19" s="90" t="s">
        <v>14</v>
      </c>
      <c r="C19" s="92" t="s">
        <v>196</v>
      </c>
    </row>
    <row r="20" spans="2:3" x14ac:dyDescent="0.35">
      <c r="B20" s="90">
        <v>6</v>
      </c>
      <c r="C20" s="93" t="s">
        <v>206</v>
      </c>
    </row>
    <row r="21" spans="2:3" x14ac:dyDescent="0.35">
      <c r="B21" s="90" t="s">
        <v>15</v>
      </c>
      <c r="C21" s="92" t="s">
        <v>196</v>
      </c>
    </row>
    <row r="22" spans="2:3" x14ac:dyDescent="0.35">
      <c r="B22" s="90">
        <v>3</v>
      </c>
      <c r="C22" s="93" t="s">
        <v>207</v>
      </c>
    </row>
    <row r="23" spans="2:3" x14ac:dyDescent="0.35">
      <c r="B23" s="90" t="s">
        <v>16</v>
      </c>
      <c r="C23" s="92" t="s">
        <v>196</v>
      </c>
    </row>
    <row r="24" spans="2:3" x14ac:dyDescent="0.35">
      <c r="B24" s="90">
        <v>26</v>
      </c>
      <c r="C24" s="93" t="s">
        <v>208</v>
      </c>
    </row>
    <row r="26" spans="2:3" ht="16" x14ac:dyDescent="0.4">
      <c r="B26" s="94" t="s">
        <v>209</v>
      </c>
      <c r="C26" s="95"/>
    </row>
    <row r="27" spans="2:3" x14ac:dyDescent="0.35">
      <c r="B27" s="90" t="s">
        <v>38</v>
      </c>
      <c r="C27" s="92" t="s">
        <v>210</v>
      </c>
    </row>
    <row r="28" spans="2:3" x14ac:dyDescent="0.35">
      <c r="B28" s="90" t="s">
        <v>39</v>
      </c>
      <c r="C28" s="93" t="s">
        <v>211</v>
      </c>
    </row>
    <row r="29" spans="2:3" x14ac:dyDescent="0.35">
      <c r="B29" s="90" t="s">
        <v>40</v>
      </c>
      <c r="C29" s="92" t="s">
        <v>212</v>
      </c>
    </row>
    <row r="30" spans="2:3" x14ac:dyDescent="0.35">
      <c r="B30" s="90" t="s">
        <v>41</v>
      </c>
      <c r="C30" s="93" t="s">
        <v>213</v>
      </c>
    </row>
    <row r="31" spans="2:3" x14ac:dyDescent="0.35">
      <c r="B31" s="90" t="s">
        <v>35</v>
      </c>
      <c r="C31" s="92" t="s">
        <v>214</v>
      </c>
    </row>
    <row r="32" spans="2:3" x14ac:dyDescent="0.35">
      <c r="B32" s="90" t="s">
        <v>42</v>
      </c>
      <c r="C32" s="93" t="s">
        <v>215</v>
      </c>
    </row>
    <row r="33" spans="2:3" x14ac:dyDescent="0.35">
      <c r="B33" s="90" t="s">
        <v>22</v>
      </c>
      <c r="C33" s="92" t="s">
        <v>216</v>
      </c>
    </row>
    <row r="34" spans="2:3" x14ac:dyDescent="0.35">
      <c r="B34" s="90" t="s">
        <v>27</v>
      </c>
      <c r="C34" s="93" t="s">
        <v>217</v>
      </c>
    </row>
    <row r="35" spans="2:3" x14ac:dyDescent="0.35">
      <c r="B35" s="90" t="s">
        <v>43</v>
      </c>
      <c r="C35" s="92" t="s">
        <v>218</v>
      </c>
    </row>
    <row r="36" spans="2:3" x14ac:dyDescent="0.35">
      <c r="B36" s="90" t="s">
        <v>44</v>
      </c>
      <c r="C36" s="93" t="s">
        <v>219</v>
      </c>
    </row>
    <row r="37" spans="2:3" ht="29" x14ac:dyDescent="0.35">
      <c r="B37" s="90" t="s">
        <v>220</v>
      </c>
      <c r="C37" s="92" t="s">
        <v>221</v>
      </c>
    </row>
    <row r="39" spans="2:3" ht="16" x14ac:dyDescent="0.4">
      <c r="B39" s="94" t="s">
        <v>222</v>
      </c>
      <c r="C39" s="95"/>
    </row>
    <row r="40" spans="2:3" x14ac:dyDescent="0.35">
      <c r="B40" s="90" t="s">
        <v>223</v>
      </c>
      <c r="C40" s="93" t="s">
        <v>224</v>
      </c>
    </row>
    <row r="41" spans="2:3" x14ac:dyDescent="0.35">
      <c r="B41" s="90" t="s">
        <v>225</v>
      </c>
      <c r="C41" s="92" t="s">
        <v>226</v>
      </c>
    </row>
    <row r="42" spans="2:3" x14ac:dyDescent="0.35">
      <c r="B42" s="90" t="s">
        <v>227</v>
      </c>
      <c r="C42" s="93" t="s">
        <v>228</v>
      </c>
    </row>
    <row r="44" spans="2:3" ht="16" x14ac:dyDescent="0.4">
      <c r="B44" s="94" t="s">
        <v>229</v>
      </c>
      <c r="C44" s="95"/>
    </row>
    <row r="45" spans="2:3" x14ac:dyDescent="0.35">
      <c r="B45" s="90" t="s">
        <v>230</v>
      </c>
      <c r="C45" s="92" t="s">
        <v>231</v>
      </c>
    </row>
    <row r="46" spans="2:3" x14ac:dyDescent="0.35">
      <c r="B46" s="90" t="s">
        <v>232</v>
      </c>
      <c r="C46" s="93" t="s">
        <v>233</v>
      </c>
    </row>
    <row r="47" spans="2:3" x14ac:dyDescent="0.35">
      <c r="B47" s="90" t="s">
        <v>234</v>
      </c>
      <c r="C47" s="92" t="s">
        <v>235</v>
      </c>
    </row>
    <row r="48" spans="2:3" x14ac:dyDescent="0.35">
      <c r="B48" s="90" t="s">
        <v>43</v>
      </c>
      <c r="C48" s="93" t="s">
        <v>236</v>
      </c>
    </row>
    <row r="49" spans="2:3" ht="29" x14ac:dyDescent="0.35">
      <c r="B49" s="90" t="s">
        <v>44</v>
      </c>
      <c r="C49" s="92" t="s">
        <v>237</v>
      </c>
    </row>
    <row r="50" spans="2:3" x14ac:dyDescent="0.35">
      <c r="B50" s="90" t="s">
        <v>238</v>
      </c>
      <c r="C50" s="93" t="s">
        <v>239</v>
      </c>
    </row>
    <row r="52" spans="2:3" ht="16" x14ac:dyDescent="0.4">
      <c r="B52" s="94" t="s">
        <v>240</v>
      </c>
      <c r="C52" s="95"/>
    </row>
    <row r="53" spans="2:3" ht="29" x14ac:dyDescent="0.35">
      <c r="B53" s="90" t="s">
        <v>241</v>
      </c>
      <c r="C53" s="92" t="s">
        <v>242</v>
      </c>
    </row>
    <row r="54" spans="2:3" ht="29" x14ac:dyDescent="0.35">
      <c r="B54" s="90" t="s">
        <v>243</v>
      </c>
      <c r="C54" s="93" t="s">
        <v>244</v>
      </c>
    </row>
    <row r="55" spans="2:3" x14ac:dyDescent="0.35">
      <c r="B55" s="90" t="s">
        <v>245</v>
      </c>
      <c r="C55" s="92" t="s">
        <v>246</v>
      </c>
    </row>
    <row r="56" spans="2:3" x14ac:dyDescent="0.35">
      <c r="B56" s="90" t="s">
        <v>247</v>
      </c>
      <c r="C56" s="93" t="s">
        <v>248</v>
      </c>
    </row>
    <row r="57" spans="2:3" ht="29" x14ac:dyDescent="0.35">
      <c r="B57" s="90" t="s">
        <v>249</v>
      </c>
      <c r="C57" s="92" t="s">
        <v>250</v>
      </c>
    </row>
    <row r="58" spans="2:3" ht="29" x14ac:dyDescent="0.35">
      <c r="B58" s="90" t="s">
        <v>251</v>
      </c>
      <c r="C58" s="93" t="s">
        <v>252</v>
      </c>
    </row>
    <row r="61" spans="2:3" x14ac:dyDescent="0.35">
      <c r="B61" s="200" t="s">
        <v>253</v>
      </c>
      <c r="C61" s="200"/>
    </row>
    <row r="62" spans="2:3" x14ac:dyDescent="0.35">
      <c r="B62" s="200"/>
      <c r="C62" s="200"/>
    </row>
  </sheetData>
  <sheetProtection algorithmName="SHA-512" hashValue="jCdgVpa5VCpHM2ry3GBz+/BR1W3NMuWk1bRxtaVsHVRlpV7YkpByhK4hdV7OYybJ5nb53u6pg/lVl+ma/e4wxA==" saltValue="wwFHtHJPg7q8aqNninCtbw==" spinCount="100000" sheet="1" objects="1" scenarios="1"/>
  <mergeCells count="1">
    <mergeCell ref="B61:C62"/>
  </mergeCells>
  <hyperlinks>
    <hyperlink ref="B61" r:id="rId1" tooltip="Analysistabs®" xr:uid="{C62C9B51-CE77-4A2A-85A4-1CF2225F38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652B-BFCC-4DC5-A32C-6B3D73ADEB46}">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01" t="s">
        <v>254</v>
      </c>
      <c r="C4" s="202"/>
      <c r="D4" s="203"/>
    </row>
    <row r="5" spans="2:4" ht="43" customHeight="1" x14ac:dyDescent="0.35">
      <c r="B5" s="204"/>
      <c r="C5" s="205"/>
      <c r="D5" s="206"/>
    </row>
    <row r="6" spans="2:4" ht="57.5" customHeight="1" x14ac:dyDescent="0.35">
      <c r="B6" s="96" t="s">
        <v>255</v>
      </c>
      <c r="C6" s="97" t="s">
        <v>256</v>
      </c>
      <c r="D6" s="98" t="s">
        <v>257</v>
      </c>
    </row>
    <row r="7" spans="2:4" ht="40" customHeight="1" x14ac:dyDescent="0.35">
      <c r="B7" s="99" t="s">
        <v>258</v>
      </c>
      <c r="C7" s="100" t="s">
        <v>259</v>
      </c>
      <c r="D7" s="101" t="s">
        <v>260</v>
      </c>
    </row>
    <row r="8" spans="2:4" ht="40" customHeight="1" x14ac:dyDescent="0.35">
      <c r="B8" s="102" t="s">
        <v>261</v>
      </c>
      <c r="C8" s="103" t="s">
        <v>262</v>
      </c>
      <c r="D8" s="104" t="s">
        <v>263</v>
      </c>
    </row>
    <row r="9" spans="2:4" ht="40" customHeight="1" x14ac:dyDescent="0.35">
      <c r="B9" s="99" t="s">
        <v>264</v>
      </c>
      <c r="C9" s="100" t="s">
        <v>265</v>
      </c>
      <c r="D9" s="101" t="s">
        <v>266</v>
      </c>
    </row>
    <row r="10" spans="2:4" ht="40" customHeight="1" x14ac:dyDescent="0.35">
      <c r="B10" s="102" t="s">
        <v>267</v>
      </c>
      <c r="C10" s="103" t="s">
        <v>268</v>
      </c>
      <c r="D10" s="104" t="s">
        <v>269</v>
      </c>
    </row>
    <row r="11" spans="2:4" ht="40" customHeight="1" x14ac:dyDescent="0.35">
      <c r="B11" s="99" t="s">
        <v>270</v>
      </c>
      <c r="C11" s="100" t="s">
        <v>271</v>
      </c>
      <c r="D11" s="101" t="s">
        <v>272</v>
      </c>
    </row>
    <row r="12" spans="2:4" ht="40" customHeight="1" x14ac:dyDescent="0.35">
      <c r="B12" s="102" t="s">
        <v>273</v>
      </c>
      <c r="C12" s="103" t="s">
        <v>274</v>
      </c>
      <c r="D12" s="104" t="s">
        <v>275</v>
      </c>
    </row>
    <row r="13" spans="2:4" ht="40" customHeight="1" x14ac:dyDescent="0.35">
      <c r="B13" s="105" t="s">
        <v>276</v>
      </c>
      <c r="C13" s="106" t="s">
        <v>277</v>
      </c>
      <c r="D13" s="107" t="s">
        <v>278</v>
      </c>
    </row>
    <row r="14" spans="2:4" ht="40" customHeight="1" x14ac:dyDescent="0.35">
      <c r="B14" s="102" t="s">
        <v>279</v>
      </c>
      <c r="C14" s="103" t="s">
        <v>280</v>
      </c>
      <c r="D14" s="104" t="s">
        <v>281</v>
      </c>
    </row>
    <row r="15" spans="2:4" ht="40" customHeight="1" x14ac:dyDescent="0.35">
      <c r="B15" s="105" t="s">
        <v>282</v>
      </c>
      <c r="C15" s="106" t="s">
        <v>283</v>
      </c>
      <c r="D15" s="107" t="s">
        <v>284</v>
      </c>
    </row>
    <row r="16" spans="2:4" ht="40" customHeight="1" x14ac:dyDescent="0.35">
      <c r="B16" s="102" t="s">
        <v>285</v>
      </c>
      <c r="C16" s="103" t="s">
        <v>286</v>
      </c>
      <c r="D16" s="104" t="s">
        <v>287</v>
      </c>
    </row>
    <row r="17" spans="2:4" ht="40" customHeight="1" x14ac:dyDescent="0.35">
      <c r="B17" s="108" t="s">
        <v>288</v>
      </c>
      <c r="C17" s="109" t="s">
        <v>289</v>
      </c>
      <c r="D17" s="110" t="s">
        <v>290</v>
      </c>
    </row>
    <row r="18" spans="2:4" ht="40" customHeight="1" thickBot="1" x14ac:dyDescent="0.4">
      <c r="B18" s="111" t="s">
        <v>291</v>
      </c>
      <c r="C18" s="112" t="s">
        <v>292</v>
      </c>
      <c r="D18" s="113" t="s">
        <v>293</v>
      </c>
    </row>
    <row r="19" spans="2:4" ht="15" thickTop="1" x14ac:dyDescent="0.35"/>
    <row r="20" spans="2:4" x14ac:dyDescent="0.35">
      <c r="B20" s="114"/>
      <c r="C20" s="114"/>
      <c r="D20" s="114"/>
    </row>
    <row r="21" spans="2:4" x14ac:dyDescent="0.35">
      <c r="B21" s="114"/>
      <c r="C21" s="114"/>
      <c r="D21" s="114"/>
    </row>
    <row r="22" spans="2:4" x14ac:dyDescent="0.35">
      <c r="B22" s="114"/>
      <c r="C22" s="114"/>
      <c r="D22" s="114"/>
    </row>
    <row r="23" spans="2:4" x14ac:dyDescent="0.35">
      <c r="B23" s="114"/>
      <c r="C23" s="114"/>
      <c r="D23" s="114"/>
    </row>
    <row r="24" spans="2:4" ht="14.5" customHeight="1" x14ac:dyDescent="0.35">
      <c r="B24" s="114"/>
      <c r="C24" s="114"/>
      <c r="D24" s="114"/>
    </row>
    <row r="25" spans="2:4" ht="14.5" customHeight="1" x14ac:dyDescent="0.35">
      <c r="B25" s="114"/>
      <c r="C25" s="114"/>
      <c r="D25" s="114"/>
    </row>
    <row r="26" spans="2:4" ht="14.5" customHeight="1" x14ac:dyDescent="0.35">
      <c r="B26" s="114"/>
      <c r="C26" s="114"/>
      <c r="D26" s="114"/>
    </row>
    <row r="27" spans="2:4" ht="14.5" customHeight="1" x14ac:dyDescent="0.35">
      <c r="B27" s="114"/>
      <c r="C27" s="114"/>
      <c r="D27" s="114"/>
    </row>
    <row r="28" spans="2:4" ht="14.5" customHeight="1" x14ac:dyDescent="0.35">
      <c r="B28" s="114"/>
      <c r="C28" s="114"/>
      <c r="D28" s="114"/>
    </row>
    <row r="29" spans="2:4" ht="14.5" customHeight="1" x14ac:dyDescent="0.35">
      <c r="B29" s="114"/>
      <c r="C29" s="114"/>
      <c r="D29" s="114"/>
    </row>
    <row r="30" spans="2:4" ht="14.5" customHeight="1" x14ac:dyDescent="0.35">
      <c r="B30" s="114"/>
      <c r="C30" s="114"/>
      <c r="D30" s="114"/>
    </row>
    <row r="31" spans="2:4" x14ac:dyDescent="0.35">
      <c r="B31" s="114"/>
      <c r="C31" s="114"/>
      <c r="D31" s="114"/>
    </row>
    <row r="32" spans="2:4" ht="14.5" customHeight="1" x14ac:dyDescent="0.35">
      <c r="B32" s="114"/>
      <c r="C32" s="114"/>
      <c r="D32" s="114"/>
    </row>
    <row r="33" spans="2:4" ht="14.5" customHeight="1" x14ac:dyDescent="0.35">
      <c r="B33" s="114"/>
      <c r="C33" s="114"/>
      <c r="D33" s="114"/>
    </row>
    <row r="34" spans="2:4" ht="14.5" customHeight="1" x14ac:dyDescent="0.35">
      <c r="B34" s="114"/>
      <c r="C34" s="114"/>
      <c r="D34" s="114"/>
    </row>
  </sheetData>
  <sheetProtection algorithmName="SHA-512" hashValue="j0i5hv1s3Fd+jcGXh1PfeY9Vbws2GBi2y7POCCHGnqSVgd8ZLUzJkICUEmw6Nzr2ADKhMrCIXHBtYCY1r0af4w==" saltValue="VYiCVl8pJyy8N6pn8wMAtg=="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8512-9BD6-473C-9221-9F2EBC8EA933}">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15" hidden="1" customWidth="1"/>
    <col min="2" max="2" width="2.54296875" style="115" customWidth="1"/>
    <col min="3" max="4" width="5.26953125" style="115" customWidth="1"/>
    <col min="5" max="16" width="8.453125" style="115" customWidth="1"/>
    <col min="17" max="17" width="2.54296875" style="115" customWidth="1"/>
    <col min="18" max="16384" width="9.1796875" style="115" hidden="1"/>
  </cols>
  <sheetData>
    <row r="1" spans="2:17" ht="18.5" customHeight="1" x14ac:dyDescent="0.35"/>
    <row r="2" spans="2:17" ht="60" customHeight="1" x14ac:dyDescent="0.8">
      <c r="B2" s="116"/>
      <c r="C2" s="209"/>
      <c r="D2" s="209"/>
      <c r="E2" s="210" t="s">
        <v>294</v>
      </c>
      <c r="F2" s="210"/>
      <c r="G2" s="210"/>
      <c r="H2" s="210"/>
      <c r="I2" s="210"/>
      <c r="J2" s="210"/>
      <c r="K2" s="210"/>
      <c r="L2" s="211"/>
      <c r="M2" s="211"/>
      <c r="N2" s="211"/>
      <c r="O2" s="211"/>
      <c r="P2" s="211"/>
      <c r="Q2" s="116"/>
    </row>
    <row r="3" spans="2:17" ht="30" customHeight="1" x14ac:dyDescent="0.35">
      <c r="B3" s="116"/>
      <c r="C3" s="117"/>
      <c r="D3" s="118"/>
      <c r="E3" s="118"/>
      <c r="F3" s="118"/>
      <c r="G3" s="118"/>
      <c r="H3" s="118"/>
      <c r="I3" s="118"/>
      <c r="J3" s="118"/>
      <c r="K3" s="118"/>
      <c r="L3" s="118"/>
      <c r="M3" s="118"/>
      <c r="N3" s="118"/>
      <c r="O3" s="118"/>
      <c r="P3" s="118"/>
      <c r="Q3" s="116"/>
    </row>
    <row r="4" spans="2:17" ht="30" hidden="1" customHeight="1" x14ac:dyDescent="0.35">
      <c r="B4" s="116"/>
      <c r="C4" s="117"/>
      <c r="D4" s="118"/>
      <c r="E4" s="118"/>
      <c r="F4" s="118"/>
      <c r="G4" s="118"/>
      <c r="H4" s="118"/>
      <c r="I4" s="118"/>
      <c r="J4" s="118"/>
      <c r="K4" s="118"/>
      <c r="L4" s="118"/>
      <c r="M4" s="118"/>
      <c r="N4" s="118"/>
      <c r="O4" s="118"/>
      <c r="P4" s="118"/>
      <c r="Q4" s="116"/>
    </row>
    <row r="5" spans="2:17" ht="30" hidden="1" customHeight="1" x14ac:dyDescent="0.35">
      <c r="B5" s="116"/>
      <c r="C5" s="119"/>
      <c r="D5" s="120"/>
      <c r="E5" s="120"/>
      <c r="F5" s="120"/>
      <c r="G5" s="120"/>
      <c r="H5" s="120"/>
      <c r="I5" s="120"/>
      <c r="J5" s="120"/>
      <c r="K5" s="120"/>
      <c r="L5" s="120"/>
      <c r="M5" s="120"/>
      <c r="N5" s="120"/>
      <c r="O5" s="120"/>
      <c r="P5" s="120"/>
      <c r="Q5" s="116"/>
    </row>
    <row r="6" spans="2:17" ht="25" customHeight="1" x14ac:dyDescent="0.35">
      <c r="B6" s="116"/>
      <c r="C6" s="121">
        <v>4</v>
      </c>
      <c r="D6" s="122" t="s">
        <v>295</v>
      </c>
      <c r="E6" s="123"/>
      <c r="F6" s="123"/>
      <c r="G6" s="123"/>
      <c r="H6" s="123"/>
      <c r="I6" s="123"/>
      <c r="J6" s="123"/>
      <c r="K6" s="123"/>
      <c r="L6" s="123"/>
      <c r="M6" s="123"/>
      <c r="N6" s="123"/>
      <c r="O6" s="123"/>
      <c r="P6" s="123"/>
      <c r="Q6" s="116"/>
    </row>
    <row r="7" spans="2:17" ht="25" customHeight="1" x14ac:dyDescent="0.35">
      <c r="B7" s="116"/>
      <c r="C7" s="124"/>
      <c r="D7" s="125" t="s">
        <v>296</v>
      </c>
      <c r="E7" s="123"/>
      <c r="F7" s="123"/>
      <c r="G7" s="123"/>
      <c r="H7" s="123"/>
      <c r="I7" s="123"/>
      <c r="J7" s="123"/>
      <c r="K7" s="123"/>
      <c r="L7" s="123"/>
      <c r="M7" s="123"/>
      <c r="N7" s="123"/>
      <c r="O7" s="123"/>
      <c r="P7" s="123"/>
      <c r="Q7" s="116"/>
    </row>
    <row r="8" spans="2:17" ht="25" customHeight="1" x14ac:dyDescent="0.35">
      <c r="B8" s="116"/>
      <c r="C8" s="126"/>
      <c r="D8" s="123" t="s">
        <v>297</v>
      </c>
      <c r="E8" s="123"/>
      <c r="F8" s="123"/>
      <c r="G8" s="123"/>
      <c r="H8" s="123"/>
      <c r="I8" s="123"/>
      <c r="J8" s="123"/>
      <c r="K8" s="123"/>
      <c r="L8" s="123"/>
      <c r="M8" s="123"/>
      <c r="N8" s="123"/>
      <c r="O8" s="123"/>
      <c r="P8" s="127"/>
      <c r="Q8" s="116"/>
    </row>
    <row r="9" spans="2:17" ht="25" customHeight="1" x14ac:dyDescent="0.35">
      <c r="B9" s="116"/>
      <c r="C9" s="124"/>
      <c r="D9" s="123"/>
      <c r="E9" s="123"/>
      <c r="F9" s="123"/>
      <c r="G9" s="123"/>
      <c r="H9" s="123"/>
      <c r="I9" s="123"/>
      <c r="J9" s="123"/>
      <c r="K9" s="123"/>
      <c r="L9" s="123"/>
      <c r="M9" s="123"/>
      <c r="N9" s="123"/>
      <c r="O9" s="123"/>
      <c r="P9" s="123"/>
      <c r="Q9" s="116"/>
    </row>
    <row r="10" spans="2:17" ht="25" customHeight="1" x14ac:dyDescent="0.35">
      <c r="B10" s="116"/>
      <c r="C10" s="121">
        <v>4</v>
      </c>
      <c r="D10" s="128" t="s">
        <v>298</v>
      </c>
      <c r="E10" s="123"/>
      <c r="F10" s="123"/>
      <c r="G10" s="123"/>
      <c r="H10" s="123"/>
      <c r="I10" s="123"/>
      <c r="J10" s="123"/>
      <c r="K10" s="123"/>
      <c r="L10" s="123"/>
      <c r="M10" s="123"/>
      <c r="N10" s="123"/>
      <c r="O10" s="123"/>
      <c r="P10" s="123"/>
      <c r="Q10" s="116"/>
    </row>
    <row r="11" spans="2:17" ht="25" customHeight="1" x14ac:dyDescent="0.35">
      <c r="B11" s="116"/>
      <c r="C11" s="124"/>
      <c r="D11" s="208" t="s">
        <v>299</v>
      </c>
      <c r="E11" s="208"/>
      <c r="F11" s="208"/>
      <c r="G11" s="208"/>
      <c r="H11" s="208"/>
      <c r="I11" s="208"/>
      <c r="J11" s="208"/>
      <c r="K11" s="208"/>
      <c r="L11" s="208"/>
      <c r="M11" s="208"/>
      <c r="N11" s="208"/>
      <c r="O11" s="208"/>
      <c r="P11" s="123"/>
      <c r="Q11" s="116"/>
    </row>
    <row r="12" spans="2:17" ht="25" customHeight="1" x14ac:dyDescent="0.35">
      <c r="B12" s="116"/>
      <c r="C12" s="124"/>
      <c r="D12" s="208"/>
      <c r="E12" s="208"/>
      <c r="F12" s="208"/>
      <c r="G12" s="208"/>
      <c r="H12" s="208"/>
      <c r="I12" s="208"/>
      <c r="J12" s="208"/>
      <c r="K12" s="208"/>
      <c r="L12" s="208"/>
      <c r="M12" s="208"/>
      <c r="N12" s="208"/>
      <c r="O12" s="208"/>
      <c r="P12" s="123"/>
      <c r="Q12" s="116"/>
    </row>
    <row r="13" spans="2:17" ht="25" customHeight="1" x14ac:dyDescent="0.35">
      <c r="B13" s="116"/>
      <c r="C13" s="124">
        <v>4</v>
      </c>
      <c r="D13" s="129" t="s">
        <v>300</v>
      </c>
      <c r="E13" s="123"/>
      <c r="F13" s="123"/>
      <c r="G13" s="123"/>
      <c r="H13" s="123"/>
      <c r="I13" s="123"/>
      <c r="J13" s="123"/>
      <c r="K13" s="123"/>
      <c r="L13" s="123"/>
      <c r="M13" s="123"/>
      <c r="N13" s="123"/>
      <c r="O13" s="123"/>
      <c r="P13" s="123"/>
      <c r="Q13" s="116"/>
    </row>
    <row r="14" spans="2:17" ht="25" customHeight="1" x14ac:dyDescent="0.35">
      <c r="B14" s="116"/>
      <c r="C14" s="124"/>
      <c r="D14" s="130" t="s">
        <v>301</v>
      </c>
      <c r="E14" s="123" t="s">
        <v>302</v>
      </c>
      <c r="F14" s="123"/>
      <c r="G14" s="123"/>
      <c r="H14" s="123"/>
      <c r="I14" s="123"/>
      <c r="J14" s="123"/>
      <c r="K14" s="123"/>
      <c r="L14" s="123"/>
      <c r="M14" s="123"/>
      <c r="N14" s="123"/>
      <c r="O14" s="123"/>
      <c r="P14" s="123"/>
      <c r="Q14" s="116"/>
    </row>
    <row r="15" spans="2:17" ht="25" customHeight="1" x14ac:dyDescent="0.35">
      <c r="B15" s="116"/>
      <c r="C15" s="124"/>
      <c r="D15" s="130" t="s">
        <v>301</v>
      </c>
      <c r="E15" s="123" t="s">
        <v>303</v>
      </c>
      <c r="F15" s="123"/>
      <c r="G15" s="123"/>
      <c r="H15" s="123"/>
      <c r="I15" s="123"/>
      <c r="J15" s="123"/>
      <c r="K15" s="123"/>
      <c r="L15" s="123"/>
      <c r="M15" s="123"/>
      <c r="N15" s="123"/>
      <c r="O15" s="123"/>
      <c r="P15" s="123"/>
      <c r="Q15" s="116"/>
    </row>
    <row r="16" spans="2:17" ht="25" customHeight="1" x14ac:dyDescent="0.35">
      <c r="B16" s="116"/>
      <c r="C16" s="124"/>
      <c r="D16" s="130" t="s">
        <v>301</v>
      </c>
      <c r="E16" s="123" t="s">
        <v>304</v>
      </c>
      <c r="F16" s="123"/>
      <c r="G16" s="123"/>
      <c r="H16" s="123"/>
      <c r="I16" s="123"/>
      <c r="J16" s="123"/>
      <c r="K16" s="123"/>
      <c r="L16" s="123"/>
      <c r="M16" s="123"/>
      <c r="N16" s="123"/>
      <c r="O16" s="123"/>
      <c r="P16" s="123"/>
      <c r="Q16" s="116"/>
    </row>
    <row r="17" spans="2:17" ht="25" customHeight="1" x14ac:dyDescent="0.35">
      <c r="B17" s="116"/>
      <c r="C17" s="124"/>
      <c r="D17" s="130" t="s">
        <v>301</v>
      </c>
      <c r="E17" s="123" t="s">
        <v>305</v>
      </c>
      <c r="F17" s="123"/>
      <c r="G17" s="123"/>
      <c r="H17" s="123"/>
      <c r="I17" s="123"/>
      <c r="J17" s="123"/>
      <c r="K17" s="123"/>
      <c r="L17" s="123"/>
      <c r="M17" s="123"/>
      <c r="N17" s="123"/>
      <c r="O17" s="123"/>
      <c r="P17" s="123"/>
      <c r="Q17" s="116"/>
    </row>
    <row r="18" spans="2:17" ht="25" customHeight="1" x14ac:dyDescent="0.35">
      <c r="B18" s="116"/>
      <c r="C18" s="124"/>
      <c r="D18" s="130" t="s">
        <v>301</v>
      </c>
      <c r="E18" s="123" t="s">
        <v>306</v>
      </c>
      <c r="F18" s="123"/>
      <c r="G18" s="123"/>
      <c r="H18" s="123"/>
      <c r="I18" s="123"/>
      <c r="J18" s="123"/>
      <c r="K18" s="123"/>
      <c r="L18" s="123"/>
      <c r="M18" s="123"/>
      <c r="N18" s="123"/>
      <c r="O18" s="123"/>
      <c r="P18" s="123"/>
      <c r="Q18" s="116"/>
    </row>
    <row r="19" spans="2:17" ht="45" customHeight="1" x14ac:dyDescent="0.35">
      <c r="B19" s="116"/>
      <c r="C19" s="124"/>
      <c r="D19" s="131" t="s">
        <v>307</v>
      </c>
      <c r="E19" s="208" t="s">
        <v>308</v>
      </c>
      <c r="F19" s="208"/>
      <c r="G19" s="208"/>
      <c r="H19" s="208"/>
      <c r="I19" s="208"/>
      <c r="J19" s="208"/>
      <c r="K19" s="208"/>
      <c r="L19" s="208"/>
      <c r="M19" s="208"/>
      <c r="N19" s="208"/>
      <c r="O19" s="208"/>
      <c r="P19" s="123"/>
      <c r="Q19" s="116"/>
    </row>
    <row r="20" spans="2:17" ht="25" customHeight="1" x14ac:dyDescent="0.35">
      <c r="B20" s="116"/>
      <c r="C20" s="124"/>
      <c r="D20" s="130" t="s">
        <v>301</v>
      </c>
      <c r="E20" s="212" t="s">
        <v>309</v>
      </c>
      <c r="F20" s="212"/>
      <c r="G20" s="212"/>
      <c r="H20" s="212"/>
      <c r="I20" s="212"/>
      <c r="J20" s="212"/>
      <c r="K20" s="212"/>
      <c r="L20" s="212"/>
      <c r="M20" s="212"/>
      <c r="N20" s="212"/>
      <c r="O20" s="123"/>
      <c r="P20" s="123"/>
      <c r="Q20" s="116"/>
    </row>
    <row r="21" spans="2:17" ht="25" customHeight="1" x14ac:dyDescent="0.35">
      <c r="B21" s="116"/>
      <c r="C21" s="124"/>
      <c r="D21" s="123"/>
      <c r="E21" s="212"/>
      <c r="F21" s="212"/>
      <c r="G21" s="212"/>
      <c r="H21" s="212"/>
      <c r="I21" s="212"/>
      <c r="J21" s="212"/>
      <c r="K21" s="212"/>
      <c r="L21" s="212"/>
      <c r="M21" s="212"/>
      <c r="N21" s="212"/>
      <c r="O21" s="123"/>
      <c r="P21" s="123"/>
      <c r="Q21" s="116"/>
    </row>
    <row r="22" spans="2:17" ht="25" customHeight="1" x14ac:dyDescent="0.35">
      <c r="B22" s="116"/>
      <c r="C22" s="124">
        <v>4</v>
      </c>
      <c r="D22" s="129" t="s">
        <v>310</v>
      </c>
      <c r="E22" s="123"/>
      <c r="F22" s="123"/>
      <c r="G22" s="123"/>
      <c r="H22" s="123"/>
      <c r="I22" s="123"/>
      <c r="J22" s="123"/>
      <c r="K22" s="123"/>
      <c r="L22" s="123"/>
      <c r="M22" s="123"/>
      <c r="N22" s="123"/>
      <c r="O22" s="123"/>
      <c r="P22" s="123"/>
      <c r="Q22" s="116"/>
    </row>
    <row r="23" spans="2:17" ht="25" customHeight="1" x14ac:dyDescent="0.35">
      <c r="B23" s="116"/>
      <c r="C23" s="124"/>
      <c r="D23" s="130" t="s">
        <v>301</v>
      </c>
      <c r="E23" s="123" t="s">
        <v>311</v>
      </c>
      <c r="F23" s="123"/>
      <c r="G23" s="123"/>
      <c r="H23" s="123"/>
      <c r="I23" s="123"/>
      <c r="J23" s="123"/>
      <c r="K23" s="123"/>
      <c r="L23" s="123"/>
      <c r="M23" s="123"/>
      <c r="N23" s="123"/>
      <c r="O23" s="123"/>
      <c r="P23" s="123"/>
      <c r="Q23" s="116"/>
    </row>
    <row r="24" spans="2:17" ht="25" customHeight="1" x14ac:dyDescent="0.35">
      <c r="B24" s="116"/>
      <c r="C24" s="124"/>
      <c r="D24" s="130" t="s">
        <v>301</v>
      </c>
      <c r="E24" s="123" t="s">
        <v>312</v>
      </c>
      <c r="F24" s="123"/>
      <c r="G24" s="123"/>
      <c r="H24" s="123"/>
      <c r="I24" s="123"/>
      <c r="J24" s="123"/>
      <c r="K24" s="123"/>
      <c r="L24" s="123"/>
      <c r="M24" s="123"/>
      <c r="N24" s="123"/>
      <c r="O24" s="123"/>
      <c r="P24" s="123"/>
      <c r="Q24" s="116"/>
    </row>
    <row r="25" spans="2:17" ht="25" customHeight="1" x14ac:dyDescent="0.35">
      <c r="B25" s="116"/>
      <c r="C25" s="124"/>
      <c r="D25" s="130" t="s">
        <v>301</v>
      </c>
      <c r="E25" s="123" t="s">
        <v>313</v>
      </c>
      <c r="F25" s="123"/>
      <c r="G25" s="123"/>
      <c r="H25" s="123"/>
      <c r="I25" s="123"/>
      <c r="J25" s="123"/>
      <c r="K25" s="123"/>
      <c r="L25" s="123"/>
      <c r="M25" s="123"/>
      <c r="N25" s="123"/>
      <c r="O25" s="123"/>
      <c r="P25" s="123"/>
      <c r="Q25" s="116"/>
    </row>
    <row r="26" spans="2:17" ht="25" customHeight="1" x14ac:dyDescent="0.35">
      <c r="B26" s="116"/>
      <c r="C26" s="124"/>
      <c r="D26" s="130" t="s">
        <v>301</v>
      </c>
      <c r="E26" s="123" t="s">
        <v>314</v>
      </c>
      <c r="F26" s="123"/>
      <c r="G26" s="123"/>
      <c r="H26" s="123"/>
      <c r="I26" s="123"/>
      <c r="J26" s="123"/>
      <c r="K26" s="123"/>
      <c r="L26" s="123"/>
      <c r="M26" s="123"/>
      <c r="N26" s="123"/>
      <c r="O26" s="123"/>
      <c r="P26" s="123"/>
      <c r="Q26" s="116"/>
    </row>
    <row r="27" spans="2:17" ht="25" customHeight="1" x14ac:dyDescent="0.35">
      <c r="B27" s="116"/>
      <c r="C27" s="124"/>
      <c r="D27" s="123"/>
      <c r="E27" s="123"/>
      <c r="F27" s="123"/>
      <c r="G27" s="123"/>
      <c r="H27" s="123"/>
      <c r="I27" s="123"/>
      <c r="J27" s="123"/>
      <c r="K27" s="123"/>
      <c r="L27" s="123"/>
      <c r="M27" s="123"/>
      <c r="N27" s="123"/>
      <c r="O27" s="123"/>
      <c r="P27" s="123"/>
      <c r="Q27" s="116"/>
    </row>
    <row r="28" spans="2:17" ht="25" customHeight="1" x14ac:dyDescent="0.35">
      <c r="B28" s="116"/>
      <c r="C28" s="121">
        <v>4</v>
      </c>
      <c r="D28" s="128" t="s">
        <v>315</v>
      </c>
      <c r="E28" s="123"/>
      <c r="F28" s="123"/>
      <c r="G28" s="123"/>
      <c r="H28" s="123"/>
      <c r="I28" s="123"/>
      <c r="J28" s="123"/>
      <c r="K28" s="123"/>
      <c r="L28" s="123"/>
      <c r="M28" s="123"/>
      <c r="N28" s="123"/>
      <c r="O28" s="123"/>
      <c r="P28" s="123"/>
      <c r="Q28" s="116"/>
    </row>
    <row r="29" spans="2:17" ht="25" customHeight="1" x14ac:dyDescent="0.35">
      <c r="B29" s="116"/>
      <c r="C29" s="124"/>
      <c r="D29" s="207" t="s">
        <v>316</v>
      </c>
      <c r="E29" s="207"/>
      <c r="F29" s="207"/>
      <c r="G29" s="207"/>
      <c r="H29" s="207"/>
      <c r="I29" s="207"/>
      <c r="J29" s="207"/>
      <c r="K29" s="207"/>
      <c r="L29" s="207"/>
      <c r="M29" s="207"/>
      <c r="N29" s="207"/>
      <c r="O29" s="207"/>
      <c r="P29" s="123"/>
      <c r="Q29" s="116"/>
    </row>
    <row r="30" spans="2:17" ht="25" customHeight="1" x14ac:dyDescent="0.35">
      <c r="B30" s="116"/>
      <c r="C30" s="124"/>
      <c r="D30" s="207"/>
      <c r="E30" s="207"/>
      <c r="F30" s="207"/>
      <c r="G30" s="207"/>
      <c r="H30" s="207"/>
      <c r="I30" s="207"/>
      <c r="J30" s="207"/>
      <c r="K30" s="207"/>
      <c r="L30" s="207"/>
      <c r="M30" s="207"/>
      <c r="N30" s="207"/>
      <c r="O30" s="207"/>
      <c r="P30" s="123"/>
      <c r="Q30" s="116"/>
    </row>
    <row r="31" spans="2:17" ht="25" customHeight="1" x14ac:dyDescent="0.35">
      <c r="B31" s="116"/>
      <c r="C31" s="124"/>
      <c r="D31" s="208" t="s">
        <v>317</v>
      </c>
      <c r="E31" s="208"/>
      <c r="F31" s="208"/>
      <c r="G31" s="208"/>
      <c r="H31" s="208"/>
      <c r="I31" s="208"/>
      <c r="J31" s="208"/>
      <c r="K31" s="208"/>
      <c r="L31" s="208"/>
      <c r="M31" s="208"/>
      <c r="N31" s="208"/>
      <c r="O31" s="208"/>
      <c r="P31" s="123"/>
      <c r="Q31" s="116"/>
    </row>
    <row r="32" spans="2:17" ht="25" customHeight="1" x14ac:dyDescent="0.35">
      <c r="B32" s="116"/>
      <c r="C32" s="124"/>
      <c r="D32" s="208"/>
      <c r="E32" s="208"/>
      <c r="F32" s="208"/>
      <c r="G32" s="208"/>
      <c r="H32" s="208"/>
      <c r="I32" s="208"/>
      <c r="J32" s="208"/>
      <c r="K32" s="208"/>
      <c r="L32" s="208"/>
      <c r="M32" s="208"/>
      <c r="N32" s="208"/>
      <c r="O32" s="208"/>
      <c r="P32" s="123"/>
      <c r="Q32" s="116"/>
    </row>
    <row r="33" spans="2:17" ht="25" customHeight="1" x14ac:dyDescent="0.35">
      <c r="B33" s="116"/>
      <c r="C33" s="124"/>
      <c r="D33" s="208" t="s">
        <v>318</v>
      </c>
      <c r="E33" s="208"/>
      <c r="F33" s="208"/>
      <c r="G33" s="208"/>
      <c r="H33" s="208"/>
      <c r="I33" s="208"/>
      <c r="J33" s="208"/>
      <c r="K33" s="208"/>
      <c r="L33" s="208"/>
      <c r="M33" s="208"/>
      <c r="N33" s="208"/>
      <c r="O33" s="208"/>
      <c r="P33" s="123"/>
      <c r="Q33" s="116"/>
    </row>
    <row r="34" spans="2:17" ht="25" customHeight="1" x14ac:dyDescent="0.35">
      <c r="B34" s="116"/>
      <c r="C34" s="124"/>
      <c r="D34" s="208"/>
      <c r="E34" s="208"/>
      <c r="F34" s="208"/>
      <c r="G34" s="208"/>
      <c r="H34" s="208"/>
      <c r="I34" s="208"/>
      <c r="J34" s="208"/>
      <c r="K34" s="208"/>
      <c r="L34" s="208"/>
      <c r="M34" s="208"/>
      <c r="N34" s="208"/>
      <c r="O34" s="208"/>
      <c r="P34" s="123"/>
      <c r="Q34" s="116"/>
    </row>
    <row r="35" spans="2:17" ht="25" customHeight="1" x14ac:dyDescent="0.35">
      <c r="B35" s="116"/>
      <c r="C35" s="124"/>
      <c r="D35" s="123"/>
      <c r="E35" s="123"/>
      <c r="F35" s="123"/>
      <c r="G35" s="123"/>
      <c r="H35" s="123"/>
      <c r="I35" s="123"/>
      <c r="J35" s="123"/>
      <c r="K35" s="123"/>
      <c r="L35" s="123"/>
      <c r="M35" s="123"/>
      <c r="N35" s="123"/>
      <c r="O35" s="123"/>
      <c r="P35" s="123"/>
      <c r="Q35" s="116"/>
    </row>
    <row r="36" spans="2:17" ht="25" customHeight="1" x14ac:dyDescent="0.35">
      <c r="B36" s="116"/>
      <c r="C36" s="132"/>
      <c r="D36" s="133"/>
      <c r="E36" s="133"/>
      <c r="F36" s="133"/>
      <c r="G36" s="133"/>
      <c r="H36" s="133"/>
      <c r="I36" s="133"/>
      <c r="J36" s="133"/>
      <c r="K36" s="133"/>
      <c r="L36" s="133"/>
      <c r="M36" s="133"/>
      <c r="N36" s="133"/>
      <c r="O36" s="133"/>
      <c r="P36" s="133"/>
      <c r="Q36" s="116"/>
    </row>
    <row r="37" spans="2:17" ht="25" customHeight="1" x14ac:dyDescent="0.35">
      <c r="B37" s="116"/>
      <c r="C37" s="132"/>
      <c r="D37" s="133"/>
      <c r="E37" s="133"/>
      <c r="F37" s="133"/>
      <c r="G37" s="133"/>
      <c r="H37" s="133"/>
      <c r="I37" s="133"/>
      <c r="J37" s="133"/>
      <c r="K37" s="133"/>
      <c r="L37" s="133"/>
      <c r="M37" s="133"/>
      <c r="N37" s="133"/>
      <c r="O37" s="133"/>
      <c r="P37" s="133"/>
      <c r="Q37" s="116"/>
    </row>
    <row r="38" spans="2:17" ht="25" customHeight="1" x14ac:dyDescent="0.35">
      <c r="B38" s="116"/>
      <c r="C38" s="132"/>
      <c r="D38" s="133"/>
      <c r="E38" s="133"/>
      <c r="F38" s="133"/>
      <c r="G38" s="133"/>
      <c r="H38" s="133"/>
      <c r="I38" s="133"/>
      <c r="J38" s="133"/>
      <c r="K38" s="133"/>
      <c r="L38" s="133"/>
      <c r="M38" s="133"/>
      <c r="N38" s="133"/>
      <c r="O38" s="133"/>
      <c r="P38" s="133"/>
      <c r="Q38" s="116"/>
    </row>
    <row r="39" spans="2:17" ht="25" customHeight="1" x14ac:dyDescent="0.35">
      <c r="B39" s="116"/>
      <c r="C39" s="132"/>
      <c r="D39" s="133"/>
      <c r="E39" s="133"/>
      <c r="F39" s="133"/>
      <c r="G39" s="133"/>
      <c r="H39" s="133"/>
      <c r="I39" s="133"/>
      <c r="J39" s="133"/>
      <c r="K39" s="133"/>
      <c r="L39" s="133"/>
      <c r="M39" s="133"/>
      <c r="N39" s="133"/>
      <c r="O39" s="133"/>
      <c r="P39" s="133"/>
      <c r="Q39" s="116"/>
    </row>
    <row r="40" spans="2:17" ht="15" customHeight="1" x14ac:dyDescent="0.35">
      <c r="B40" s="116"/>
      <c r="C40" s="116"/>
      <c r="D40" s="116"/>
      <c r="E40" s="116"/>
      <c r="F40" s="116"/>
      <c r="G40" s="116"/>
      <c r="H40" s="116"/>
      <c r="I40" s="116"/>
      <c r="J40" s="116"/>
      <c r="K40" s="116"/>
      <c r="L40" s="116"/>
      <c r="M40" s="116"/>
      <c r="N40" s="116"/>
      <c r="O40" s="116"/>
      <c r="P40" s="116"/>
      <c r="Q40" s="116"/>
    </row>
  </sheetData>
  <sheetProtection algorithmName="SHA-512" hashValue="jiJQaljV/eucrcmgSzv7YD2vukJqWp3SiCeGEc2NaYwZX0Lu/2gao3TEgnjy4aWaDB9DhuIxVwtvml6zkZ38sQ==" saltValue="AWHriAeI6Ku6RJ4y2luIiA=="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2B905-E7E7-4DC1-BD63-EFB2E96F6034}">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34">
        <v>1</v>
      </c>
    </row>
    <row r="2" spans="1:14" ht="40" customHeight="1" x14ac:dyDescent="0.35">
      <c r="B2" s="135" t="s">
        <v>319</v>
      </c>
    </row>
    <row r="3" spans="1:14" x14ac:dyDescent="0.35">
      <c r="B3" s="136"/>
    </row>
    <row r="4" spans="1:14" ht="18.5" x14ac:dyDescent="0.45">
      <c r="B4" s="137" t="s">
        <v>320</v>
      </c>
    </row>
    <row r="5" spans="1:14" x14ac:dyDescent="0.35">
      <c r="B5" s="136"/>
    </row>
    <row r="6" spans="1:14" x14ac:dyDescent="0.35">
      <c r="B6" s="138" t="s">
        <v>321</v>
      </c>
    </row>
    <row r="7" spans="1:14" x14ac:dyDescent="0.35">
      <c r="B7" s="138" t="s">
        <v>322</v>
      </c>
    </row>
    <row r="8" spans="1:14" x14ac:dyDescent="0.35">
      <c r="B8" s="138" t="s">
        <v>323</v>
      </c>
    </row>
    <row r="9" spans="1:14" x14ac:dyDescent="0.35">
      <c r="B9" s="136"/>
    </row>
    <row r="10" spans="1:14" x14ac:dyDescent="0.35">
      <c r="B10" s="139" t="s">
        <v>324</v>
      </c>
      <c r="N10" s="140">
        <f>N11</f>
        <v>1</v>
      </c>
    </row>
    <row r="11" spans="1:14" x14ac:dyDescent="0.35">
      <c r="B11" s="138" t="s">
        <v>325</v>
      </c>
      <c r="N11" s="140">
        <f>N12</f>
        <v>1</v>
      </c>
    </row>
    <row r="12" spans="1:14" x14ac:dyDescent="0.35">
      <c r="B12" s="138" t="s">
        <v>326</v>
      </c>
      <c r="N12" s="140">
        <v>1</v>
      </c>
    </row>
    <row r="13" spans="1:14" x14ac:dyDescent="0.35">
      <c r="B13" s="138" t="s">
        <v>327</v>
      </c>
    </row>
    <row r="14" spans="1:14" x14ac:dyDescent="0.35">
      <c r="B14" s="138" t="s">
        <v>328</v>
      </c>
    </row>
    <row r="15" spans="1:14" x14ac:dyDescent="0.35">
      <c r="B15" s="138" t="s">
        <v>329</v>
      </c>
    </row>
    <row r="16" spans="1:14" x14ac:dyDescent="0.35">
      <c r="B16" s="136"/>
    </row>
    <row r="17" spans="2:2" x14ac:dyDescent="0.35">
      <c r="B17" s="141" t="s">
        <v>330</v>
      </c>
    </row>
    <row r="18" spans="2:2" x14ac:dyDescent="0.35">
      <c r="B18" s="141" t="s">
        <v>331</v>
      </c>
    </row>
    <row r="19" spans="2:2" x14ac:dyDescent="0.35">
      <c r="B19" s="136"/>
    </row>
    <row r="20" spans="2:2" ht="24" customHeight="1" x14ac:dyDescent="0.35">
      <c r="B20" s="142" t="s">
        <v>332</v>
      </c>
    </row>
  </sheetData>
  <sheetProtection algorithmName="SHA-512" hashValue="egiDnwJvtIayMg/g2M+IxbhlVKmYNcmmzP6RGZeQLwJUcG10tCp/Rvvm+1P1edDI+DeTSD3YMiF+hgXdpeFN4A==" saltValue="QhuQq6+Ef1PBiElTkxQBM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7 Construction</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2026-05-07T15:59:15Z</dcterms:created>
  <dcterms:modified xsi:type="dcterms:W3CDTF">2026-05-07T21:59:52Z</dcterms:modified>
</cp:coreProperties>
</file>